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Sheet1" sheetId="1" r:id="rId1"/>
  </sheets>
  <definedNames>
    <definedName name="_xlnm.Print_Titles" localSheetId="0">Sheet1!$4:$5</definedName>
    <definedName name="_xlnm._FilterDatabase" localSheetId="0" hidden="1">Sheet1!$A$1:$P$47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<sst xmlns="http://schemas.openxmlformats.org/spreadsheetml/2006/main" count="250" uniqueCount="176">
  <si>
    <t>附件2:</t>
  </si>
  <si>
    <t>白河县2024年第一批中央衔接资金魔芋产业建设项目完成情况统计表</t>
  </si>
  <si>
    <t>单位：万元</t>
  </si>
  <si>
    <t>序号</t>
  </si>
  <si>
    <t>项目名称</t>
  </si>
  <si>
    <t>项目建设内容及规模</t>
  </si>
  <si>
    <t>项目建设单位</t>
  </si>
  <si>
    <t>联系人及联系电话</t>
  </si>
  <si>
    <t>项目实施地点</t>
  </si>
  <si>
    <t>实际种植面积（亩）</t>
  </si>
  <si>
    <t>总投资
（万元）</t>
  </si>
  <si>
    <t>财政补助资金（万元）</t>
  </si>
  <si>
    <t>直接受益
脱贫人口</t>
  </si>
  <si>
    <t>受益总人口</t>
  </si>
  <si>
    <t>镇/办</t>
  </si>
  <si>
    <t>村/社区</t>
  </si>
  <si>
    <t>合计</t>
  </si>
  <si>
    <t>大田</t>
  </si>
  <si>
    <t>林下</t>
  </si>
  <si>
    <t>户数
(户)</t>
  </si>
  <si>
    <t>人数
（人）</t>
  </si>
  <si>
    <t>一、白河县2024年魔芋产业建设项目</t>
  </si>
  <si>
    <t>白河县城关镇2024年度魔芋产业建设项目</t>
  </si>
  <si>
    <t>建设魔芋种植基地3处，新建魔芋种植基地400亩，补助标准新建魔芋种植基地面积在100-300亩（其中林下种植面积不低于70%）的经营主体每100亩给予6万元的资金扶持。</t>
  </si>
  <si>
    <t>城关镇</t>
  </si>
  <si>
    <t>安坪村、幸福村、安槐村</t>
  </si>
  <si>
    <t>白河县城关镇安坪村2024年度白河县众鑫鸿运种养殖专业合作社魔芋产业建设项目</t>
  </si>
  <si>
    <t>新建魔芋种植基地150亩（其中林下种植面积105亩），补助标准新建魔芋种植基地面积在100-300亩（其中林下种植面积不低于70%）的经营主体每100亩给予6万元的资金扶持。</t>
  </si>
  <si>
    <t>白河县众鑫鸿运种养殖专业合作社</t>
  </si>
  <si>
    <t>左立国13891557288</t>
  </si>
  <si>
    <t>安坪村</t>
  </si>
  <si>
    <t>白河县城关镇幸福村2024年度白河县丰田天麻种植农民专业合作社魔芋产业建设项目</t>
  </si>
  <si>
    <t>白河县丰田天麻种植农民专业合作社</t>
  </si>
  <si>
    <t>吴丰田15389510877</t>
  </si>
  <si>
    <t>幸福村</t>
  </si>
  <si>
    <t>白河县城关镇安槐村2024年度白河县永宏隆生态种养殖农民专业合作社魔芋产业建设项目</t>
  </si>
  <si>
    <t>新建魔芋种植基地100亩（其中林下种植面积70亩），补助标准新建魔芋种植基地面积在100-300亩（其中林下种植面积不低于70%）的经营主体每100亩给予6万元的资金扶持。</t>
  </si>
  <si>
    <t>白河县永宏隆生态种养殖农民专业合作社</t>
  </si>
  <si>
    <t>王永宏15291555968</t>
  </si>
  <si>
    <t>安槐村</t>
  </si>
  <si>
    <t>白河县中厂镇2024年度魔芋产业建设项目</t>
  </si>
  <si>
    <t>建设魔芋种植基地2处，新建魔芋种植基地300亩，补助标准新建魔芋种植基地面积在100-300亩（其中林下种植面积不低于70%）的经营主体每100亩给予6万元的资金扶持。</t>
  </si>
  <si>
    <t>中厂镇</t>
  </si>
  <si>
    <t>马安社区、新营社区</t>
  </si>
  <si>
    <t>白河县中厂镇马安社区2024年度白河县龚家坡生态农林综合开发有限公司魔芋产业建设项目</t>
  </si>
  <si>
    <t>白河县龚家坡生态农林综合开发有限公司</t>
  </si>
  <si>
    <t>汪世国
17712222951</t>
  </si>
  <si>
    <t>马安社区</t>
  </si>
  <si>
    <t>白河县中厂镇新营社区2024年度陕西秦楚农耕生态农业综合开发有限公司魔芋产业建设项目</t>
  </si>
  <si>
    <t>陕西秦楚农耕生态农业综合开发有限公司</t>
  </si>
  <si>
    <t>王忠银13309159782</t>
  </si>
  <si>
    <t>新营社区</t>
  </si>
  <si>
    <t>白河县构朳镇2024年度魔芋产业建设项目</t>
  </si>
  <si>
    <t>构朳镇</t>
  </si>
  <si>
    <t>东坡村、黑龙村</t>
  </si>
  <si>
    <t>白河县构朳镇东坡村2024年度安康跟东农林综合开发有限公司魔芋产业建设项目</t>
  </si>
  <si>
    <t>安康跟东农林综合开发有限公司</t>
  </si>
  <si>
    <t>刘汉章15353356358</t>
  </si>
  <si>
    <t>东坡村</t>
  </si>
  <si>
    <t>白河县构朳镇黑龙村2024年度白河县诚康木瓜种植农民专业合作社魔芋产业建设项目</t>
  </si>
  <si>
    <t>白河县诚康木瓜种植农民专业合作社</t>
  </si>
  <si>
    <t>张友见18991510018</t>
  </si>
  <si>
    <t>黑龙村</t>
  </si>
  <si>
    <t>白河县构朳镇黑龙村2024年度白河县安康舒润泽农业开发有限公司魔芋产业建设项目</t>
  </si>
  <si>
    <t>白河县安康舒润泽农业开发有限公司</t>
  </si>
  <si>
    <t>舒寿权17764744222</t>
  </si>
  <si>
    <t>白河县卡子镇2024年度魔芋产业建设项目</t>
  </si>
  <si>
    <t>建设魔芋种植基地2处，新建魔芋种植基地200亩，补助标准新建魔芋种植基地面积在100-300亩（其中林下种植面积不低于70%）的经营主体每100亩给予6万元的资金扶持。</t>
  </si>
  <si>
    <t>卡子镇</t>
  </si>
  <si>
    <t>凤凰村</t>
  </si>
  <si>
    <t>白河县卡子镇凤凰村2024年安康文丰老虎岩农林产业有限公司魔芋产业建设项目</t>
  </si>
  <si>
    <t>安康文丰老虎岩农林产业有限公司</t>
  </si>
  <si>
    <t>毛绍军
15991155696</t>
  </si>
  <si>
    <t>白河县卡子镇凤凰村2024年白河县万丰生态农业综合开发有限责任公司魔芋产业建设项目</t>
  </si>
  <si>
    <t>白河县万丰生态农业综合开发有限责任公司</t>
  </si>
  <si>
    <t>陈军
15009155789</t>
  </si>
  <si>
    <t>白河县茅坪镇2024年度魔芋产业建设项目</t>
  </si>
  <si>
    <t>建设魔芋种植基地5处，新建魔芋种植基地550亩，补助标准新建魔芋种植基地面积在100-300亩（其中林下种植面积不低于70%）的经营主体每100亩给予6万元的资金扶持。</t>
  </si>
  <si>
    <t>茅坪镇</t>
  </si>
  <si>
    <t>田湾村、金刚村、朝阳村、桃园社区</t>
  </si>
  <si>
    <t>白河县茅坪镇田湾村2024年度田湾村大勇家庭农场魔芋产业建设项目</t>
  </si>
  <si>
    <t>田湾村大勇家庭农场</t>
  </si>
  <si>
    <t>李大勇17847651750</t>
  </si>
  <si>
    <t>田湾村</t>
  </si>
  <si>
    <t>白河县茅坪镇金刚村2024年度白河县沃达启峰有限公司魔芋产业建设项目</t>
  </si>
  <si>
    <t>白河县沃达启峰有限公司</t>
  </si>
  <si>
    <t>袁得财15991150323</t>
  </si>
  <si>
    <t>金刚村</t>
  </si>
  <si>
    <t>白河县茅坪镇金刚村2024年度安康春雨瑞生态农业有限责任公司魔芋产业建设项目</t>
  </si>
  <si>
    <t>安康春雨瑞生态农业有限责任公司</t>
  </si>
  <si>
    <t>石见楚18690555788</t>
  </si>
  <si>
    <t>白河县茅坪镇朝阳村2024年度白河县茅坪镇柴敦汉家庭农场魔芋产业建设项目</t>
  </si>
  <si>
    <t>白河县茅坪镇柴敦汉家庭农场</t>
  </si>
  <si>
    <t>柴敦汉15129350503</t>
  </si>
  <si>
    <t>朝阳村</t>
  </si>
  <si>
    <t>白河县茅坪镇桃园社区2024年度白河县瑞英涛农业综合开发有限公司魔芋产业建设项目</t>
  </si>
  <si>
    <t>白河县瑞英涛农业综合开发有限公司</t>
  </si>
  <si>
    <t>舒泽瑞13629157846</t>
  </si>
  <si>
    <t>桃园社区</t>
  </si>
  <si>
    <t>白河县宋家镇2024年度魔芋产业建设项目</t>
  </si>
  <si>
    <t>建设魔芋种植基地4处，新建魔芋种植基地600亩，补助标准新建魔芋种植基地面积在100-300亩（其中林下种植面积不低于70%）的经营主体每100亩给予6万元的资金扶持。</t>
  </si>
  <si>
    <t>宋家镇</t>
  </si>
  <si>
    <t>安乐村、双喜村、东桥村</t>
  </si>
  <si>
    <t>白河县宋家镇安乐村2024年度白河县青石沟种植场魔芋产业建设项目</t>
  </si>
  <si>
    <t>白河县青石沟种植场</t>
  </si>
  <si>
    <t>毛敬玖
15209152343</t>
  </si>
  <si>
    <t>安乐村</t>
  </si>
  <si>
    <t>白河县宋家镇双喜村2024年度白河县天蓬生态农业综合开发有限公司魔芋种植建设项目</t>
  </si>
  <si>
    <t>白河县天蓬生态农业综合开发有限公司</t>
  </si>
  <si>
    <t>李玉堂
17772908078</t>
  </si>
  <si>
    <t>双喜村</t>
  </si>
  <si>
    <t>白河县宋家镇东桥村2024年度白河县香炉坪农林综合开发有限公司魔芋种植产业建设项目</t>
  </si>
  <si>
    <t>白河县香炉坪农林综合开发有限公司</t>
  </si>
  <si>
    <t>李庭安
13720434680</t>
  </si>
  <si>
    <t>东桥村</t>
  </si>
  <si>
    <t>白河县宋家镇安乐村2024年度白河县春茂农林综合开发有限公司魔芋产业建设项目</t>
  </si>
  <si>
    <t>白河县春茂农林综合开发有限公司</t>
  </si>
  <si>
    <t>卫支光
18329509389</t>
  </si>
  <si>
    <t>白河县双丰镇2024年度魔芋产业建设项目</t>
  </si>
  <si>
    <t>双丰镇</t>
  </si>
  <si>
    <t>双河社区、双安村</t>
  </si>
  <si>
    <t>白河县双丰镇双河社区2024年度白河县天顺农业综合开发有限公司魔芋产业建设项目</t>
  </si>
  <si>
    <t>白河县天顺农业综合开发有限公司</t>
  </si>
  <si>
    <t>李庆刚13399257707</t>
  </si>
  <si>
    <t>双河社区</t>
  </si>
  <si>
    <t>白河县双丰镇双安村2024年度白河县农丰特色种植养殖农民专业合作社魔芋产业建设项目</t>
  </si>
  <si>
    <t>白河县农丰特色种植养殖农民专业合作社</t>
  </si>
  <si>
    <t>王中成18109158208</t>
  </si>
  <si>
    <t>双安村</t>
  </si>
  <si>
    <t>白河县西营镇柳树村2024年度白河县姚家湾种养殖农民专业合作社魔芋产业建设项目</t>
  </si>
  <si>
    <t>西营镇</t>
  </si>
  <si>
    <t>柳树村</t>
  </si>
  <si>
    <t>建设魔芋种植基地1处，新建魔芋种植基地150亩（其中林下种植面积105亩），补助标准新建魔芋种植基地面积在100-300亩（其中林下种植面积不低于70%）的经营主体每100亩给予6万元的资金扶持。</t>
  </si>
  <si>
    <t>白河县姚家湾种养殖农民专业合作社</t>
  </si>
  <si>
    <t>姚秀和18717453126</t>
  </si>
  <si>
    <t>白河县仓上镇2024年度魔芋产业建设项目</t>
  </si>
  <si>
    <t>仓上镇</t>
  </si>
  <si>
    <t>东庄村、红花村</t>
  </si>
  <si>
    <t>白河县仓上镇东庄村2024年度白河县东庄扶贫造林专业合作社魔芋产业建设项目</t>
  </si>
  <si>
    <t>白河县东庄扶贫造林专业合作社</t>
  </si>
  <si>
    <t>王兴堂
17349398222</t>
  </si>
  <si>
    <t>东庄村</t>
  </si>
  <si>
    <t>白河县仓上镇红花村2024年度白河县仓上镇利快来农场魔芋产业建设项目</t>
  </si>
  <si>
    <t>白河县仓上镇利快来农场</t>
  </si>
  <si>
    <t>鄢涛
13821871358</t>
  </si>
  <si>
    <t>红花村</t>
  </si>
  <si>
    <t>白河县冷水镇2024年度魔芋产业建设项目</t>
  </si>
  <si>
    <t>建设魔芋种植基地4处，新建魔芋种植基地550亩，补助标准新建魔芋种植基地面积在100-300亩（其中林下种植面积不低于70%）的经营主体每100亩给予6万元的资金扶持。</t>
  </si>
  <si>
    <t>冷水镇</t>
  </si>
  <si>
    <t>水坪村、三岔村、友好村</t>
  </si>
  <si>
    <t>白河县冷水镇水坪村2024年度安康百亩泽农林综合工发有限公司魔芋产业建设项目</t>
  </si>
  <si>
    <t>安康百亩泽农林综合工发有限公司</t>
  </si>
  <si>
    <t>崔用霞15339178988</t>
  </si>
  <si>
    <t>水坪村</t>
  </si>
  <si>
    <t>白河县冷水镇三岔村2024年白河县盛康生态农林农民专业合作社魔芋产业建设项目</t>
  </si>
  <si>
    <t>白河县盛康生态农林农民专业合作社</t>
  </si>
  <si>
    <t>汪孟年15029340398</t>
  </si>
  <si>
    <t>三岔村</t>
  </si>
  <si>
    <t>白河县冷水镇友好村2024年度白河县时来农业发展有限公司魔芋产业建设项目</t>
  </si>
  <si>
    <t>白河县时来农业发展有限公司</t>
  </si>
  <si>
    <t>岳帮平15929158623</t>
  </si>
  <si>
    <t>友好村</t>
  </si>
  <si>
    <t>白河县冷水镇友好村2024年度安康华杨万耀农业发展有限公司魔芋产业建设项目</t>
  </si>
  <si>
    <t>安康华杨万耀农业发展有限公司</t>
  </si>
  <si>
    <t>杨耀梅
18829657253</t>
  </si>
  <si>
    <t>白河县麻虎镇2024年度魔芋产业建设项目</t>
  </si>
  <si>
    <t>麻虎镇</t>
  </si>
  <si>
    <t>里龙村、月镇村</t>
  </si>
  <si>
    <t>白河县麻虎镇里龙村2024年度安康柿叶伙红农业发展有限公司魔芋产业建设项目</t>
  </si>
  <si>
    <t>安康柿叶伙红农业发展有限公司</t>
  </si>
  <si>
    <t>张继芝13992597168</t>
  </si>
  <si>
    <t>里龙村</t>
  </si>
  <si>
    <t>白河县麻虎镇月镇村2024年度裕农扶贫专业造林合作社魔芋产业建设项目</t>
  </si>
  <si>
    <t>裕农扶贫专业造林合作社</t>
  </si>
  <si>
    <t>刘高兵18691581976</t>
  </si>
  <si>
    <t>月镇村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</si>
</sst>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9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name val="黑体"/>
      <charset val="134"/>
    </font>
    <font>
      <b/>
      <sz val="10"/>
      <color theme="1"/>
      <name val="宋体"/>
      <charset val="134"/>
      <scheme val="minor"/>
    </font>
    <font>
      <sz val="10"/>
      <name val="黑体"/>
      <charset val="134"/>
    </font>
    <font>
      <sz val="10"/>
      <name val="仿宋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justify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7"/>
  <sheetViews>
    <sheetView tabSelected="1" view="pageBreakPreview" zoomScaleNormal="100" topLeftCell="A32" workbookViewId="0">
      <selection activeCell="L36" sqref="L36"/>
    </sheetView>
  </sheetViews>
  <sheetFormatPr defaultColWidth="9" defaultRowHeight="13.5"/>
  <cols>
    <col min="1" max="1" width="7.75" customWidth="1"/>
    <col min="2" max="2" width="18.25" customWidth="1"/>
    <col min="3" max="3" width="33.875" customWidth="1"/>
    <col min="4" max="4" width="13.75" customWidth="1"/>
    <col min="5" max="5" width="11" customWidth="1"/>
    <col min="6" max="6" width="6.875" customWidth="1"/>
    <col min="7" max="11" width="11.125" customWidth="1"/>
    <col min="12" max="12" width="11.875" customWidth="1"/>
    <col min="13" max="16" width="7.125" customWidth="1"/>
  </cols>
  <sheetData>
    <row r="1" ht="22" customHeight="1" spans="1:1">
      <c r="A1" t="s">
        <v>0</v>
      </c>
    </row>
    <row r="2" ht="27" customHeight="1" spans="1:16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26" customHeight="1" spans="1:16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ht="30" customHeight="1" spans="1:16">
      <c r="A4" s="4" t="s">
        <v>3</v>
      </c>
      <c r="B4" s="5" t="s">
        <v>4</v>
      </c>
      <c r="C4" s="6" t="s">
        <v>5</v>
      </c>
      <c r="D4" s="6" t="s">
        <v>6</v>
      </c>
      <c r="E4" s="7" t="s">
        <v>7</v>
      </c>
      <c r="F4" s="6" t="s">
        <v>8</v>
      </c>
      <c r="G4" s="6"/>
      <c r="H4" s="8" t="s">
        <v>9</v>
      </c>
      <c r="I4" s="26"/>
      <c r="J4" s="27"/>
      <c r="K4" s="6" t="s">
        <v>10</v>
      </c>
      <c r="L4" s="28" t="s">
        <v>11</v>
      </c>
      <c r="M4" s="6" t="s">
        <v>12</v>
      </c>
      <c r="N4" s="6"/>
      <c r="O4" s="6" t="s">
        <v>13</v>
      </c>
      <c r="P4" s="6"/>
    </row>
    <row r="5" ht="30" customHeight="1" spans="1:16">
      <c r="A5" s="4"/>
      <c r="B5" s="5"/>
      <c r="C5" s="6"/>
      <c r="D5" s="6"/>
      <c r="E5" s="9"/>
      <c r="F5" s="6" t="s">
        <v>14</v>
      </c>
      <c r="G5" s="6" t="s">
        <v>15</v>
      </c>
      <c r="H5" s="6" t="s">
        <v>16</v>
      </c>
      <c r="I5" s="28" t="s">
        <v>17</v>
      </c>
      <c r="J5" s="28" t="s">
        <v>18</v>
      </c>
      <c r="K5" s="28" t="s">
        <v>16</v>
      </c>
      <c r="L5" s="28" t="s">
        <v>16</v>
      </c>
      <c r="M5" s="6" t="s">
        <v>19</v>
      </c>
      <c r="N5" s="6" t="s">
        <v>20</v>
      </c>
      <c r="O5" s="6" t="s">
        <v>19</v>
      </c>
      <c r="P5" s="6" t="s">
        <v>20</v>
      </c>
    </row>
    <row r="6" ht="30" customHeight="1" spans="1:16">
      <c r="A6" s="10" t="s">
        <v>21</v>
      </c>
      <c r="B6" s="10"/>
      <c r="C6" s="10"/>
      <c r="D6" s="11"/>
      <c r="E6" s="11"/>
      <c r="F6" s="11"/>
      <c r="G6" s="11"/>
      <c r="H6" s="11">
        <f t="shared" ref="H6:P6" si="0">SUM(H7:H47)</f>
        <v>4279.12</v>
      </c>
      <c r="I6" s="11">
        <f t="shared" si="0"/>
        <v>1458.58</v>
      </c>
      <c r="J6" s="11">
        <f t="shared" si="0"/>
        <v>2820.94</v>
      </c>
      <c r="K6" s="11">
        <f t="shared" si="0"/>
        <v>771.6755</v>
      </c>
      <c r="L6" s="12">
        <f>L7+L11+L14+L18+L21+L27+L32+L35+L37+L40+L45</f>
        <v>240</v>
      </c>
      <c r="M6" s="11">
        <f t="shared" si="0"/>
        <v>150</v>
      </c>
      <c r="N6" s="11">
        <f t="shared" si="0"/>
        <v>513</v>
      </c>
      <c r="O6" s="11">
        <f t="shared" si="0"/>
        <v>221</v>
      </c>
      <c r="P6" s="11">
        <f t="shared" si="0"/>
        <v>793</v>
      </c>
    </row>
    <row r="7" ht="90" customHeight="1" spans="1:16">
      <c r="A7" s="12">
        <v>1</v>
      </c>
      <c r="B7" s="12" t="s">
        <v>22</v>
      </c>
      <c r="C7" s="13" t="s">
        <v>23</v>
      </c>
      <c r="D7" s="14"/>
      <c r="E7" s="14"/>
      <c r="F7" s="12" t="s">
        <v>24</v>
      </c>
      <c r="G7" s="12" t="s">
        <v>25</v>
      </c>
      <c r="H7" s="12"/>
      <c r="I7" s="12"/>
      <c r="J7" s="12"/>
      <c r="K7" s="12"/>
      <c r="L7" s="12">
        <f>L8+L9+L10</f>
        <v>24</v>
      </c>
      <c r="M7" s="12"/>
      <c r="N7" s="12"/>
      <c r="O7" s="12"/>
      <c r="P7" s="12"/>
    </row>
    <row r="8" ht="90" customHeight="1" spans="1:16">
      <c r="A8" s="15">
        <v>1.1</v>
      </c>
      <c r="B8" s="16" t="s">
        <v>26</v>
      </c>
      <c r="C8" s="17" t="s">
        <v>27</v>
      </c>
      <c r="D8" s="18" t="s">
        <v>28</v>
      </c>
      <c r="E8" s="19" t="s">
        <v>29</v>
      </c>
      <c r="F8" s="19" t="s">
        <v>24</v>
      </c>
      <c r="G8" s="17" t="s">
        <v>30</v>
      </c>
      <c r="H8" s="17">
        <v>152.7</v>
      </c>
      <c r="I8" s="17">
        <v>50</v>
      </c>
      <c r="J8" s="17">
        <v>102.7</v>
      </c>
      <c r="K8" s="17">
        <v>27.8</v>
      </c>
      <c r="L8" s="17">
        <v>9</v>
      </c>
      <c r="M8" s="17">
        <v>6</v>
      </c>
      <c r="N8" s="17">
        <v>14</v>
      </c>
      <c r="O8" s="17">
        <v>6</v>
      </c>
      <c r="P8" s="17">
        <v>14</v>
      </c>
    </row>
    <row r="9" ht="90" customHeight="1" spans="1:16">
      <c r="A9" s="15">
        <v>1.2</v>
      </c>
      <c r="B9" s="16" t="s">
        <v>31</v>
      </c>
      <c r="C9" s="17" t="s">
        <v>27</v>
      </c>
      <c r="D9" s="18" t="s">
        <v>32</v>
      </c>
      <c r="E9" s="19" t="s">
        <v>33</v>
      </c>
      <c r="F9" s="19" t="s">
        <v>24</v>
      </c>
      <c r="G9" s="17" t="s">
        <v>34</v>
      </c>
      <c r="H9" s="17">
        <v>158.3</v>
      </c>
      <c r="I9" s="17">
        <v>50.6</v>
      </c>
      <c r="J9" s="17">
        <v>107.7</v>
      </c>
      <c r="K9" s="17">
        <v>28.068</v>
      </c>
      <c r="L9" s="17">
        <v>9</v>
      </c>
      <c r="M9" s="17">
        <v>10</v>
      </c>
      <c r="N9" s="17">
        <v>35</v>
      </c>
      <c r="O9" s="17">
        <v>10</v>
      </c>
      <c r="P9" s="17">
        <v>35</v>
      </c>
    </row>
    <row r="10" ht="90" customHeight="1" spans="1:16">
      <c r="A10" s="15">
        <v>1.3</v>
      </c>
      <c r="B10" s="16" t="s">
        <v>35</v>
      </c>
      <c r="C10" s="17" t="s">
        <v>36</v>
      </c>
      <c r="D10" s="18" t="s">
        <v>37</v>
      </c>
      <c r="E10" s="19" t="s">
        <v>38</v>
      </c>
      <c r="F10" s="19" t="s">
        <v>24</v>
      </c>
      <c r="G10" s="17" t="s">
        <v>39</v>
      </c>
      <c r="H10" s="17">
        <v>101.5</v>
      </c>
      <c r="I10" s="17">
        <v>30</v>
      </c>
      <c r="J10" s="17">
        <v>71.5</v>
      </c>
      <c r="K10" s="17">
        <v>19.5</v>
      </c>
      <c r="L10" s="17">
        <v>6</v>
      </c>
      <c r="M10" s="17">
        <v>5</v>
      </c>
      <c r="N10" s="17">
        <v>15</v>
      </c>
      <c r="O10" s="17">
        <v>6</v>
      </c>
      <c r="P10" s="17">
        <v>19</v>
      </c>
    </row>
    <row r="11" ht="90" customHeight="1" spans="1:16">
      <c r="A11" s="12">
        <v>2</v>
      </c>
      <c r="B11" s="12" t="s">
        <v>40</v>
      </c>
      <c r="C11" s="13" t="s">
        <v>41</v>
      </c>
      <c r="D11" s="14"/>
      <c r="E11" s="14"/>
      <c r="F11" s="12" t="s">
        <v>42</v>
      </c>
      <c r="G11" s="12" t="s">
        <v>43</v>
      </c>
      <c r="H11" s="12"/>
      <c r="I11" s="12"/>
      <c r="J11" s="12"/>
      <c r="K11" s="12"/>
      <c r="L11" s="12">
        <f>L12+L13</f>
        <v>18</v>
      </c>
      <c r="M11" s="12"/>
      <c r="N11" s="12"/>
      <c r="O11" s="12"/>
      <c r="P11" s="12"/>
    </row>
    <row r="12" ht="90" customHeight="1" spans="1:16">
      <c r="A12" s="20">
        <v>2.1</v>
      </c>
      <c r="B12" s="17" t="s">
        <v>44</v>
      </c>
      <c r="C12" s="21" t="s">
        <v>27</v>
      </c>
      <c r="D12" s="18" t="s">
        <v>45</v>
      </c>
      <c r="E12" s="17" t="s">
        <v>46</v>
      </c>
      <c r="F12" s="22" t="s">
        <v>42</v>
      </c>
      <c r="G12" s="17" t="s">
        <v>47</v>
      </c>
      <c r="H12" s="17">
        <v>155.2</v>
      </c>
      <c r="I12" s="17">
        <v>47.3</v>
      </c>
      <c r="J12" s="17">
        <v>107.9</v>
      </c>
      <c r="K12" s="17">
        <v>30.11</v>
      </c>
      <c r="L12" s="22">
        <v>9</v>
      </c>
      <c r="M12" s="22">
        <v>12</v>
      </c>
      <c r="N12" s="22">
        <v>42</v>
      </c>
      <c r="O12" s="22">
        <v>15</v>
      </c>
      <c r="P12" s="22">
        <v>57</v>
      </c>
    </row>
    <row r="13" s="1" customFormat="1" ht="90" customHeight="1" spans="1:16">
      <c r="A13" s="18">
        <v>2.2</v>
      </c>
      <c r="B13" s="17" t="s">
        <v>48</v>
      </c>
      <c r="C13" s="21" t="s">
        <v>27</v>
      </c>
      <c r="D13" s="18" t="s">
        <v>49</v>
      </c>
      <c r="E13" s="17" t="s">
        <v>50</v>
      </c>
      <c r="F13" s="17" t="s">
        <v>42</v>
      </c>
      <c r="G13" s="17" t="s">
        <v>51</v>
      </c>
      <c r="H13" s="17">
        <v>160</v>
      </c>
      <c r="I13" s="17">
        <v>45</v>
      </c>
      <c r="J13" s="17">
        <v>115</v>
      </c>
      <c r="K13" s="17">
        <v>27.38</v>
      </c>
      <c r="L13" s="17">
        <v>9</v>
      </c>
      <c r="M13" s="17">
        <v>3</v>
      </c>
      <c r="N13" s="17">
        <v>6</v>
      </c>
      <c r="O13" s="17">
        <v>6</v>
      </c>
      <c r="P13" s="17">
        <v>15</v>
      </c>
    </row>
    <row r="14" ht="90" customHeight="1" spans="1:16">
      <c r="A14" s="12">
        <v>3</v>
      </c>
      <c r="B14" s="12" t="s">
        <v>52</v>
      </c>
      <c r="C14" s="13" t="s">
        <v>23</v>
      </c>
      <c r="D14" s="14"/>
      <c r="E14" s="14"/>
      <c r="F14" s="12" t="s">
        <v>53</v>
      </c>
      <c r="G14" s="12" t="s">
        <v>54</v>
      </c>
      <c r="H14" s="12"/>
      <c r="I14" s="12"/>
      <c r="J14" s="12"/>
      <c r="K14" s="12"/>
      <c r="L14" s="12">
        <f>L15+L16+L17</f>
        <v>21</v>
      </c>
      <c r="M14" s="12"/>
      <c r="N14" s="12"/>
      <c r="O14" s="12"/>
      <c r="P14" s="12"/>
    </row>
    <row r="15" ht="90" customHeight="1" spans="1:16">
      <c r="A15" s="20">
        <v>3.1</v>
      </c>
      <c r="B15" s="20" t="s">
        <v>55</v>
      </c>
      <c r="C15" s="23" t="s">
        <v>27</v>
      </c>
      <c r="D15" s="18" t="s">
        <v>56</v>
      </c>
      <c r="E15" s="18" t="s">
        <v>57</v>
      </c>
      <c r="F15" s="20" t="s">
        <v>53</v>
      </c>
      <c r="G15" s="20" t="s">
        <v>58</v>
      </c>
      <c r="H15" s="17">
        <v>160</v>
      </c>
      <c r="I15" s="17">
        <v>53</v>
      </c>
      <c r="J15" s="17">
        <v>107</v>
      </c>
      <c r="K15" s="17">
        <v>30.94</v>
      </c>
      <c r="L15" s="17">
        <v>6</v>
      </c>
      <c r="M15" s="17">
        <v>4</v>
      </c>
      <c r="N15" s="17">
        <v>8</v>
      </c>
      <c r="O15" s="17">
        <v>6</v>
      </c>
      <c r="P15" s="17">
        <v>20</v>
      </c>
    </row>
    <row r="16" ht="90" customHeight="1" spans="1:16">
      <c r="A16" s="20">
        <v>3.2</v>
      </c>
      <c r="B16" s="20" t="s">
        <v>59</v>
      </c>
      <c r="C16" s="23" t="s">
        <v>27</v>
      </c>
      <c r="D16" s="18" t="s">
        <v>60</v>
      </c>
      <c r="E16" s="18" t="s">
        <v>61</v>
      </c>
      <c r="F16" s="20" t="s">
        <v>53</v>
      </c>
      <c r="G16" s="20" t="s">
        <v>62</v>
      </c>
      <c r="H16" s="20">
        <v>151.1</v>
      </c>
      <c r="I16" s="20">
        <v>52.5</v>
      </c>
      <c r="J16" s="20">
        <v>98.6</v>
      </c>
      <c r="K16" s="20">
        <v>28.037</v>
      </c>
      <c r="L16" s="20">
        <v>9</v>
      </c>
      <c r="M16" s="20">
        <v>5</v>
      </c>
      <c r="N16" s="20">
        <v>16</v>
      </c>
      <c r="O16" s="20">
        <v>5</v>
      </c>
      <c r="P16" s="20">
        <v>16</v>
      </c>
    </row>
    <row r="17" ht="90" customHeight="1" spans="1:16">
      <c r="A17" s="20">
        <v>3.3</v>
      </c>
      <c r="B17" s="20" t="s">
        <v>63</v>
      </c>
      <c r="C17" s="23" t="s">
        <v>36</v>
      </c>
      <c r="D17" s="18" t="s">
        <v>64</v>
      </c>
      <c r="E17" s="18" t="s">
        <v>65</v>
      </c>
      <c r="F17" s="20" t="s">
        <v>53</v>
      </c>
      <c r="G17" s="20" t="s">
        <v>62</v>
      </c>
      <c r="H17" s="20">
        <v>113</v>
      </c>
      <c r="I17" s="20">
        <v>33</v>
      </c>
      <c r="J17" s="20">
        <v>80</v>
      </c>
      <c r="K17" s="20">
        <v>18.1412</v>
      </c>
      <c r="L17" s="20">
        <v>6</v>
      </c>
      <c r="M17" s="20">
        <v>5</v>
      </c>
      <c r="N17" s="20">
        <v>17</v>
      </c>
      <c r="O17" s="20">
        <v>5</v>
      </c>
      <c r="P17" s="20">
        <v>17</v>
      </c>
    </row>
    <row r="18" ht="90" customHeight="1" spans="1:16">
      <c r="A18" s="12">
        <v>4</v>
      </c>
      <c r="B18" s="12" t="s">
        <v>66</v>
      </c>
      <c r="C18" s="13" t="s">
        <v>67</v>
      </c>
      <c r="D18" s="14"/>
      <c r="E18" s="14"/>
      <c r="F18" s="12" t="s">
        <v>68</v>
      </c>
      <c r="G18" s="12" t="s">
        <v>69</v>
      </c>
      <c r="H18" s="12"/>
      <c r="I18" s="12"/>
      <c r="J18" s="12"/>
      <c r="K18" s="12"/>
      <c r="L18" s="12">
        <f>L19+L20</f>
        <v>12</v>
      </c>
      <c r="M18" s="12"/>
      <c r="N18" s="12"/>
      <c r="O18" s="12"/>
      <c r="P18" s="12"/>
    </row>
    <row r="19" ht="90" customHeight="1" spans="1:16">
      <c r="A19" s="20">
        <v>4.1</v>
      </c>
      <c r="B19" s="20" t="s">
        <v>70</v>
      </c>
      <c r="C19" s="23" t="s">
        <v>36</v>
      </c>
      <c r="D19" s="18" t="s">
        <v>71</v>
      </c>
      <c r="E19" s="17" t="s">
        <v>72</v>
      </c>
      <c r="F19" s="17" t="s">
        <v>68</v>
      </c>
      <c r="G19" s="17" t="s">
        <v>69</v>
      </c>
      <c r="H19" s="17">
        <v>145</v>
      </c>
      <c r="I19" s="17">
        <v>30</v>
      </c>
      <c r="J19" s="17">
        <v>115</v>
      </c>
      <c r="K19" s="17">
        <v>18.32</v>
      </c>
      <c r="L19" s="17">
        <v>6</v>
      </c>
      <c r="M19" s="17">
        <v>4</v>
      </c>
      <c r="N19" s="17">
        <v>14</v>
      </c>
      <c r="O19" s="17">
        <v>5</v>
      </c>
      <c r="P19" s="17">
        <v>20</v>
      </c>
    </row>
    <row r="20" ht="90" customHeight="1" spans="1:16">
      <c r="A20" s="20">
        <v>4.2</v>
      </c>
      <c r="B20" s="20" t="s">
        <v>73</v>
      </c>
      <c r="C20" s="23" t="s">
        <v>36</v>
      </c>
      <c r="D20" s="18" t="s">
        <v>74</v>
      </c>
      <c r="E20" s="17" t="s">
        <v>75</v>
      </c>
      <c r="F20" s="17" t="s">
        <v>68</v>
      </c>
      <c r="G20" s="17" t="s">
        <v>69</v>
      </c>
      <c r="H20" s="17">
        <v>105.7</v>
      </c>
      <c r="I20" s="17">
        <v>31.8</v>
      </c>
      <c r="J20" s="17">
        <v>73.9</v>
      </c>
      <c r="K20" s="17">
        <v>18.2</v>
      </c>
      <c r="L20" s="17">
        <v>6</v>
      </c>
      <c r="M20" s="17">
        <v>2</v>
      </c>
      <c r="N20" s="17">
        <v>4</v>
      </c>
      <c r="O20" s="17">
        <v>7</v>
      </c>
      <c r="P20" s="17">
        <v>25</v>
      </c>
    </row>
    <row r="21" ht="90" customHeight="1" spans="1:16">
      <c r="A21" s="12">
        <v>5</v>
      </c>
      <c r="B21" s="12" t="s">
        <v>76</v>
      </c>
      <c r="C21" s="13" t="s">
        <v>77</v>
      </c>
      <c r="D21" s="14"/>
      <c r="E21" s="14"/>
      <c r="F21" s="12" t="s">
        <v>78</v>
      </c>
      <c r="G21" s="12" t="s">
        <v>79</v>
      </c>
      <c r="H21" s="12"/>
      <c r="I21" s="12"/>
      <c r="J21" s="12"/>
      <c r="K21" s="12"/>
      <c r="L21" s="12">
        <f>L22+L23+L24+L25+L26</f>
        <v>33</v>
      </c>
      <c r="M21" s="12"/>
      <c r="N21" s="12"/>
      <c r="O21" s="12"/>
      <c r="P21" s="12"/>
    </row>
    <row r="22" ht="90" customHeight="1" spans="1:16">
      <c r="A22" s="20">
        <v>5.1</v>
      </c>
      <c r="B22" s="17" t="s">
        <v>80</v>
      </c>
      <c r="C22" s="21" t="s">
        <v>36</v>
      </c>
      <c r="D22" s="18" t="s">
        <v>81</v>
      </c>
      <c r="E22" s="17" t="s">
        <v>82</v>
      </c>
      <c r="F22" s="17" t="s">
        <v>78</v>
      </c>
      <c r="G22" s="17" t="s">
        <v>83</v>
      </c>
      <c r="H22" s="17">
        <v>104.9</v>
      </c>
      <c r="I22" s="17">
        <v>30.9</v>
      </c>
      <c r="J22" s="17">
        <v>74</v>
      </c>
      <c r="K22" s="17">
        <v>18.91</v>
      </c>
      <c r="L22" s="17">
        <v>6</v>
      </c>
      <c r="M22" s="17">
        <v>3</v>
      </c>
      <c r="N22" s="17">
        <v>12</v>
      </c>
      <c r="O22" s="17">
        <v>3</v>
      </c>
      <c r="P22" s="17">
        <v>12</v>
      </c>
    </row>
    <row r="23" ht="90" customHeight="1" spans="1:16">
      <c r="A23" s="20">
        <v>5.2</v>
      </c>
      <c r="B23" s="17" t="s">
        <v>84</v>
      </c>
      <c r="C23" s="21" t="s">
        <v>36</v>
      </c>
      <c r="D23" s="18" t="s">
        <v>85</v>
      </c>
      <c r="E23" s="17" t="s">
        <v>86</v>
      </c>
      <c r="F23" s="17" t="s">
        <v>78</v>
      </c>
      <c r="G23" s="17" t="s">
        <v>87</v>
      </c>
      <c r="H23" s="17">
        <v>103.15</v>
      </c>
      <c r="I23" s="17">
        <v>31.15</v>
      </c>
      <c r="J23" s="17">
        <v>72</v>
      </c>
      <c r="K23" s="17">
        <v>20.548</v>
      </c>
      <c r="L23" s="17">
        <v>6</v>
      </c>
      <c r="M23" s="17">
        <v>5</v>
      </c>
      <c r="N23" s="17">
        <v>15</v>
      </c>
      <c r="O23" s="17">
        <v>5</v>
      </c>
      <c r="P23" s="17">
        <v>15</v>
      </c>
    </row>
    <row r="24" ht="90" customHeight="1" spans="1:16">
      <c r="A24" s="20">
        <v>5.3</v>
      </c>
      <c r="B24" s="17" t="s">
        <v>88</v>
      </c>
      <c r="C24" s="21" t="s">
        <v>27</v>
      </c>
      <c r="D24" s="18" t="s">
        <v>89</v>
      </c>
      <c r="E24" s="17" t="s">
        <v>90</v>
      </c>
      <c r="F24" s="17" t="s">
        <v>78</v>
      </c>
      <c r="G24" s="17" t="s">
        <v>87</v>
      </c>
      <c r="H24" s="17">
        <v>157</v>
      </c>
      <c r="I24" s="17">
        <v>47</v>
      </c>
      <c r="J24" s="17">
        <v>110</v>
      </c>
      <c r="K24" s="17">
        <v>27.382</v>
      </c>
      <c r="L24" s="17">
        <v>9</v>
      </c>
      <c r="M24" s="17">
        <v>5</v>
      </c>
      <c r="N24" s="17">
        <v>21</v>
      </c>
      <c r="O24" s="17">
        <v>5</v>
      </c>
      <c r="P24" s="17">
        <v>21</v>
      </c>
    </row>
    <row r="25" s="1" customFormat="1" ht="90" customHeight="1" spans="1:16">
      <c r="A25" s="18">
        <v>5.5</v>
      </c>
      <c r="B25" s="17" t="s">
        <v>91</v>
      </c>
      <c r="C25" s="21" t="s">
        <v>36</v>
      </c>
      <c r="D25" s="18" t="s">
        <v>92</v>
      </c>
      <c r="E25" s="17" t="s">
        <v>93</v>
      </c>
      <c r="F25" s="17" t="s">
        <v>78</v>
      </c>
      <c r="G25" s="17" t="s">
        <v>94</v>
      </c>
      <c r="H25" s="17">
        <v>110</v>
      </c>
      <c r="I25" s="17">
        <v>32</v>
      </c>
      <c r="J25" s="17">
        <v>78</v>
      </c>
      <c r="K25" s="17">
        <v>20.2285</v>
      </c>
      <c r="L25" s="22">
        <v>6</v>
      </c>
      <c r="M25" s="22">
        <v>5</v>
      </c>
      <c r="N25" s="22">
        <v>19</v>
      </c>
      <c r="O25" s="22">
        <v>6</v>
      </c>
      <c r="P25" s="22">
        <v>23</v>
      </c>
    </row>
    <row r="26" ht="90" customHeight="1" spans="1:16">
      <c r="A26" s="20">
        <v>5.5</v>
      </c>
      <c r="B26" s="17" t="s">
        <v>95</v>
      </c>
      <c r="C26" s="21" t="s">
        <v>36</v>
      </c>
      <c r="D26" s="18" t="s">
        <v>96</v>
      </c>
      <c r="E26" s="17" t="s">
        <v>97</v>
      </c>
      <c r="F26" s="17" t="s">
        <v>78</v>
      </c>
      <c r="G26" s="17" t="s">
        <v>98</v>
      </c>
      <c r="H26" s="17">
        <v>107.13</v>
      </c>
      <c r="I26" s="17">
        <v>33.13</v>
      </c>
      <c r="J26" s="17">
        <v>74</v>
      </c>
      <c r="K26" s="17">
        <v>18.4</v>
      </c>
      <c r="L26" s="17">
        <v>6</v>
      </c>
      <c r="M26" s="17">
        <v>3</v>
      </c>
      <c r="N26" s="17">
        <v>14</v>
      </c>
      <c r="O26" s="17">
        <v>3</v>
      </c>
      <c r="P26" s="17">
        <v>14</v>
      </c>
    </row>
    <row r="27" ht="90" customHeight="1" spans="1:16">
      <c r="A27" s="12">
        <v>6</v>
      </c>
      <c r="B27" s="12" t="s">
        <v>99</v>
      </c>
      <c r="C27" s="13" t="s">
        <v>100</v>
      </c>
      <c r="D27" s="14"/>
      <c r="E27" s="14"/>
      <c r="F27" s="12" t="s">
        <v>101</v>
      </c>
      <c r="G27" s="12" t="s">
        <v>102</v>
      </c>
      <c r="H27" s="12"/>
      <c r="I27" s="12"/>
      <c r="J27" s="12"/>
      <c r="K27" s="12"/>
      <c r="L27" s="12">
        <f>L28+L29+L30+L31</f>
        <v>36</v>
      </c>
      <c r="M27" s="12"/>
      <c r="N27" s="12"/>
      <c r="O27" s="12"/>
      <c r="P27" s="12"/>
    </row>
    <row r="28" ht="90" customHeight="1" spans="1:16">
      <c r="A28" s="20">
        <v>6.1</v>
      </c>
      <c r="B28" s="17" t="s">
        <v>103</v>
      </c>
      <c r="C28" s="21" t="s">
        <v>27</v>
      </c>
      <c r="D28" s="18" t="s">
        <v>104</v>
      </c>
      <c r="E28" s="17" t="s">
        <v>105</v>
      </c>
      <c r="F28" s="17" t="s">
        <v>101</v>
      </c>
      <c r="G28" s="17" t="s">
        <v>106</v>
      </c>
      <c r="H28" s="17">
        <v>155.5</v>
      </c>
      <c r="I28" s="17">
        <v>45.5</v>
      </c>
      <c r="J28" s="17">
        <v>110</v>
      </c>
      <c r="K28" s="17">
        <v>27.16</v>
      </c>
      <c r="L28" s="17">
        <v>9</v>
      </c>
      <c r="M28" s="17">
        <v>2</v>
      </c>
      <c r="N28" s="17">
        <v>6</v>
      </c>
      <c r="O28" s="17">
        <v>5</v>
      </c>
      <c r="P28" s="17">
        <v>15</v>
      </c>
    </row>
    <row r="29" ht="90" customHeight="1" spans="1:16">
      <c r="A29" s="20">
        <v>6.2</v>
      </c>
      <c r="B29" s="17" t="s">
        <v>107</v>
      </c>
      <c r="C29" s="21" t="s">
        <v>27</v>
      </c>
      <c r="D29" s="18" t="s">
        <v>108</v>
      </c>
      <c r="E29" s="17" t="s">
        <v>109</v>
      </c>
      <c r="F29" s="17" t="s">
        <v>101</v>
      </c>
      <c r="G29" s="17" t="s">
        <v>110</v>
      </c>
      <c r="H29" s="17">
        <v>155</v>
      </c>
      <c r="I29" s="17">
        <v>40</v>
      </c>
      <c r="J29" s="17">
        <v>115</v>
      </c>
      <c r="K29" s="17">
        <v>34.56</v>
      </c>
      <c r="L29" s="17">
        <v>9</v>
      </c>
      <c r="M29" s="17">
        <v>5</v>
      </c>
      <c r="N29" s="17">
        <v>15</v>
      </c>
      <c r="O29" s="17">
        <v>5</v>
      </c>
      <c r="P29" s="17">
        <v>15</v>
      </c>
    </row>
    <row r="30" ht="90" customHeight="1" spans="1:16">
      <c r="A30" s="20">
        <v>6.3</v>
      </c>
      <c r="B30" s="17" t="s">
        <v>111</v>
      </c>
      <c r="C30" s="21" t="s">
        <v>27</v>
      </c>
      <c r="D30" s="18" t="s">
        <v>112</v>
      </c>
      <c r="E30" s="17" t="s">
        <v>113</v>
      </c>
      <c r="F30" s="17" t="s">
        <v>101</v>
      </c>
      <c r="G30" s="17" t="s">
        <v>114</v>
      </c>
      <c r="H30" s="17">
        <v>153</v>
      </c>
      <c r="I30" s="17">
        <v>43</v>
      </c>
      <c r="J30" s="17">
        <v>110</v>
      </c>
      <c r="K30" s="17">
        <v>27.51</v>
      </c>
      <c r="L30" s="17">
        <v>9</v>
      </c>
      <c r="M30" s="17">
        <v>5</v>
      </c>
      <c r="N30" s="17">
        <v>15</v>
      </c>
      <c r="O30" s="17">
        <v>5</v>
      </c>
      <c r="P30" s="17">
        <v>15</v>
      </c>
    </row>
    <row r="31" ht="90" customHeight="1" spans="1:16">
      <c r="A31" s="20">
        <v>6.4</v>
      </c>
      <c r="B31" s="17" t="s">
        <v>115</v>
      </c>
      <c r="C31" s="21" t="s">
        <v>27</v>
      </c>
      <c r="D31" s="18" t="s">
        <v>116</v>
      </c>
      <c r="E31" s="17" t="s">
        <v>117</v>
      </c>
      <c r="F31" s="17" t="s">
        <v>101</v>
      </c>
      <c r="G31" s="22" t="s">
        <v>106</v>
      </c>
      <c r="H31" s="22">
        <v>156</v>
      </c>
      <c r="I31" s="22">
        <v>40</v>
      </c>
      <c r="J31" s="22">
        <v>116</v>
      </c>
      <c r="K31" s="22">
        <v>31.418</v>
      </c>
      <c r="L31" s="22">
        <v>9</v>
      </c>
      <c r="M31" s="17">
        <v>3</v>
      </c>
      <c r="N31" s="17">
        <v>15</v>
      </c>
      <c r="O31" s="17">
        <v>5</v>
      </c>
      <c r="P31" s="17">
        <v>23</v>
      </c>
    </row>
    <row r="32" ht="90" customHeight="1" spans="1:16">
      <c r="A32" s="12">
        <v>7</v>
      </c>
      <c r="B32" s="12" t="s">
        <v>118</v>
      </c>
      <c r="C32" s="13" t="s">
        <v>41</v>
      </c>
      <c r="D32" s="14"/>
      <c r="E32" s="14"/>
      <c r="F32" s="12" t="s">
        <v>119</v>
      </c>
      <c r="G32" s="12" t="s">
        <v>120</v>
      </c>
      <c r="H32" s="12"/>
      <c r="I32" s="12"/>
      <c r="J32" s="12"/>
      <c r="K32" s="12"/>
      <c r="L32" s="12">
        <f>L33+L34</f>
        <v>18</v>
      </c>
      <c r="M32" s="12"/>
      <c r="N32" s="12"/>
      <c r="O32" s="12"/>
      <c r="P32" s="12"/>
    </row>
    <row r="33" s="1" customFormat="1" ht="90" customHeight="1" spans="1:16">
      <c r="A33" s="18">
        <v>7.1</v>
      </c>
      <c r="B33" s="17" t="s">
        <v>121</v>
      </c>
      <c r="C33" s="21" t="s">
        <v>27</v>
      </c>
      <c r="D33" s="18" t="s">
        <v>122</v>
      </c>
      <c r="E33" s="17" t="s">
        <v>123</v>
      </c>
      <c r="F33" s="22" t="s">
        <v>119</v>
      </c>
      <c r="G33" s="22" t="s">
        <v>124</v>
      </c>
      <c r="H33" s="22">
        <v>155</v>
      </c>
      <c r="I33" s="22">
        <v>105</v>
      </c>
      <c r="J33" s="22">
        <v>50</v>
      </c>
      <c r="K33" s="22">
        <v>27.363</v>
      </c>
      <c r="L33" s="22">
        <v>9</v>
      </c>
      <c r="M33" s="22">
        <v>3</v>
      </c>
      <c r="N33" s="22">
        <v>11</v>
      </c>
      <c r="O33" s="22">
        <v>6</v>
      </c>
      <c r="P33" s="17">
        <v>24</v>
      </c>
    </row>
    <row r="34" ht="90" customHeight="1" spans="1:16">
      <c r="A34" s="20">
        <v>7.2</v>
      </c>
      <c r="B34" s="17" t="s">
        <v>125</v>
      </c>
      <c r="C34" s="21" t="s">
        <v>27</v>
      </c>
      <c r="D34" s="18" t="s">
        <v>126</v>
      </c>
      <c r="E34" s="17" t="s">
        <v>127</v>
      </c>
      <c r="F34" s="22" t="s">
        <v>119</v>
      </c>
      <c r="G34" s="17" t="s">
        <v>128</v>
      </c>
      <c r="H34" s="17">
        <v>163</v>
      </c>
      <c r="I34" s="17">
        <v>115</v>
      </c>
      <c r="J34" s="17">
        <v>48</v>
      </c>
      <c r="K34" s="17">
        <v>30.556</v>
      </c>
      <c r="L34" s="17">
        <v>9</v>
      </c>
      <c r="M34" s="17">
        <v>6</v>
      </c>
      <c r="N34" s="17">
        <v>23</v>
      </c>
      <c r="O34" s="17">
        <v>12</v>
      </c>
      <c r="P34" s="17">
        <v>49</v>
      </c>
    </row>
    <row r="35" ht="90" customHeight="1" spans="1:16">
      <c r="A35" s="12">
        <v>8</v>
      </c>
      <c r="B35" s="12" t="s">
        <v>129</v>
      </c>
      <c r="C35" s="13" t="s">
        <v>27</v>
      </c>
      <c r="D35" s="14"/>
      <c r="E35" s="14"/>
      <c r="F35" s="12" t="s">
        <v>130</v>
      </c>
      <c r="G35" s="12" t="s">
        <v>131</v>
      </c>
      <c r="H35" s="12"/>
      <c r="I35" s="12"/>
      <c r="J35" s="12"/>
      <c r="K35" s="12"/>
      <c r="L35" s="12">
        <v>9</v>
      </c>
      <c r="M35" s="12"/>
      <c r="N35" s="12"/>
      <c r="O35" s="12"/>
      <c r="P35" s="12"/>
    </row>
    <row r="36" s="1" customFormat="1" ht="90" customHeight="1" spans="1:16">
      <c r="A36" s="18">
        <v>8.1</v>
      </c>
      <c r="B36" s="17" t="s">
        <v>129</v>
      </c>
      <c r="C36" s="21" t="s">
        <v>132</v>
      </c>
      <c r="D36" s="18" t="s">
        <v>133</v>
      </c>
      <c r="E36" s="17" t="s">
        <v>134</v>
      </c>
      <c r="F36" s="22" t="s">
        <v>130</v>
      </c>
      <c r="G36" s="24" t="s">
        <v>131</v>
      </c>
      <c r="H36" s="24">
        <v>157.52</v>
      </c>
      <c r="I36" s="24">
        <v>110</v>
      </c>
      <c r="J36" s="24">
        <v>47.52</v>
      </c>
      <c r="K36" s="24">
        <v>28.5</v>
      </c>
      <c r="L36" s="24">
        <v>9</v>
      </c>
      <c r="M36" s="24">
        <v>5</v>
      </c>
      <c r="N36" s="24">
        <v>22</v>
      </c>
      <c r="O36" s="24">
        <v>6</v>
      </c>
      <c r="P36" s="24">
        <v>26</v>
      </c>
    </row>
    <row r="37" ht="90" customHeight="1" spans="1:16">
      <c r="A37" s="12">
        <v>9</v>
      </c>
      <c r="B37" s="12" t="s">
        <v>135</v>
      </c>
      <c r="C37" s="13" t="s">
        <v>41</v>
      </c>
      <c r="D37" s="14"/>
      <c r="E37" s="14"/>
      <c r="F37" s="12" t="s">
        <v>136</v>
      </c>
      <c r="G37" s="12" t="s">
        <v>137</v>
      </c>
      <c r="H37" s="12"/>
      <c r="I37" s="12"/>
      <c r="J37" s="12"/>
      <c r="K37" s="12"/>
      <c r="L37" s="12">
        <f>L38+L39</f>
        <v>18</v>
      </c>
      <c r="M37" s="12"/>
      <c r="N37" s="12"/>
      <c r="O37" s="12"/>
      <c r="P37" s="12"/>
    </row>
    <row r="38" s="1" customFormat="1" ht="90" customHeight="1" spans="1:16">
      <c r="A38" s="18">
        <v>9.1</v>
      </c>
      <c r="B38" s="17" t="s">
        <v>138</v>
      </c>
      <c r="C38" s="21" t="s">
        <v>27</v>
      </c>
      <c r="D38" s="18" t="s">
        <v>139</v>
      </c>
      <c r="E38" s="17" t="s">
        <v>140</v>
      </c>
      <c r="F38" s="22" t="s">
        <v>136</v>
      </c>
      <c r="G38" s="22" t="s">
        <v>141</v>
      </c>
      <c r="H38" s="22">
        <v>153.12</v>
      </c>
      <c r="I38" s="22">
        <v>45</v>
      </c>
      <c r="J38" s="22">
        <v>108.12</v>
      </c>
      <c r="K38" s="22">
        <v>28.14</v>
      </c>
      <c r="L38" s="22">
        <v>9</v>
      </c>
      <c r="M38" s="22">
        <v>4</v>
      </c>
      <c r="N38" s="22">
        <v>17</v>
      </c>
      <c r="O38" s="22">
        <v>5</v>
      </c>
      <c r="P38" s="22">
        <v>20</v>
      </c>
    </row>
    <row r="39" ht="90" customHeight="1" spans="1:16">
      <c r="A39" s="20">
        <v>9.2</v>
      </c>
      <c r="B39" s="17" t="s">
        <v>142</v>
      </c>
      <c r="C39" s="21" t="s">
        <v>27</v>
      </c>
      <c r="D39" s="18" t="s">
        <v>143</v>
      </c>
      <c r="E39" s="17" t="s">
        <v>144</v>
      </c>
      <c r="F39" s="22" t="s">
        <v>136</v>
      </c>
      <c r="G39" s="22" t="s">
        <v>145</v>
      </c>
      <c r="H39" s="22">
        <v>160</v>
      </c>
      <c r="I39" s="22">
        <v>52</v>
      </c>
      <c r="J39" s="22">
        <v>108</v>
      </c>
      <c r="K39" s="22">
        <v>27.5</v>
      </c>
      <c r="L39" s="22">
        <v>9</v>
      </c>
      <c r="M39" s="22">
        <v>5</v>
      </c>
      <c r="N39" s="22">
        <v>9</v>
      </c>
      <c r="O39" s="22">
        <v>9</v>
      </c>
      <c r="P39" s="22">
        <v>15</v>
      </c>
    </row>
    <row r="40" ht="90" customHeight="1" spans="1:16">
      <c r="A40" s="12">
        <v>10</v>
      </c>
      <c r="B40" s="12" t="s">
        <v>146</v>
      </c>
      <c r="C40" s="13" t="s">
        <v>147</v>
      </c>
      <c r="D40" s="14"/>
      <c r="E40" s="14"/>
      <c r="F40" s="12" t="s">
        <v>148</v>
      </c>
      <c r="G40" s="12" t="s">
        <v>149</v>
      </c>
      <c r="H40" s="12"/>
      <c r="I40" s="12"/>
      <c r="J40" s="12"/>
      <c r="K40" s="12"/>
      <c r="L40" s="12">
        <f>L41+L42+L43+L44</f>
        <v>33</v>
      </c>
      <c r="M40" s="12"/>
      <c r="N40" s="12"/>
      <c r="O40" s="12"/>
      <c r="P40" s="12"/>
    </row>
    <row r="41" ht="90" customHeight="1" spans="1:16">
      <c r="A41" s="20">
        <v>10.1</v>
      </c>
      <c r="B41" s="17" t="s">
        <v>150</v>
      </c>
      <c r="C41" s="21" t="s">
        <v>27</v>
      </c>
      <c r="D41" s="18" t="s">
        <v>151</v>
      </c>
      <c r="E41" s="17" t="s">
        <v>152</v>
      </c>
      <c r="F41" s="22" t="s">
        <v>148</v>
      </c>
      <c r="G41" s="17" t="s">
        <v>153</v>
      </c>
      <c r="H41" s="17">
        <v>160</v>
      </c>
      <c r="I41" s="17">
        <v>48</v>
      </c>
      <c r="J41" s="17">
        <v>112</v>
      </c>
      <c r="K41" s="17">
        <v>27</v>
      </c>
      <c r="L41" s="22">
        <v>9</v>
      </c>
      <c r="M41" s="22">
        <v>7</v>
      </c>
      <c r="N41" s="22">
        <v>23</v>
      </c>
      <c r="O41" s="22">
        <v>10</v>
      </c>
      <c r="P41" s="22">
        <v>34</v>
      </c>
    </row>
    <row r="42" ht="90" customHeight="1" spans="1:16">
      <c r="A42" s="20">
        <v>10.2</v>
      </c>
      <c r="B42" s="17" t="s">
        <v>154</v>
      </c>
      <c r="C42" s="21" t="s">
        <v>27</v>
      </c>
      <c r="D42" s="18" t="s">
        <v>155</v>
      </c>
      <c r="E42" s="17" t="s">
        <v>156</v>
      </c>
      <c r="F42" s="17" t="s">
        <v>148</v>
      </c>
      <c r="G42" s="17" t="s">
        <v>157</v>
      </c>
      <c r="H42" s="17">
        <v>155.3</v>
      </c>
      <c r="I42" s="17">
        <v>47.3</v>
      </c>
      <c r="J42" s="17">
        <v>108</v>
      </c>
      <c r="K42" s="17">
        <v>28.5</v>
      </c>
      <c r="L42" s="17">
        <v>9</v>
      </c>
      <c r="M42" s="17">
        <v>4</v>
      </c>
      <c r="N42" s="17">
        <v>10</v>
      </c>
      <c r="O42" s="17">
        <v>9</v>
      </c>
      <c r="P42" s="17">
        <v>28</v>
      </c>
    </row>
    <row r="43" ht="90" customHeight="1" spans="1:16">
      <c r="A43" s="20">
        <v>10.3</v>
      </c>
      <c r="B43" s="17" t="s">
        <v>158</v>
      </c>
      <c r="C43" s="21" t="s">
        <v>36</v>
      </c>
      <c r="D43" s="18" t="s">
        <v>159</v>
      </c>
      <c r="E43" s="17" t="s">
        <v>160</v>
      </c>
      <c r="F43" s="17" t="s">
        <v>148</v>
      </c>
      <c r="G43" s="17" t="s">
        <v>161</v>
      </c>
      <c r="H43" s="17">
        <v>105</v>
      </c>
      <c r="I43" s="17">
        <v>30</v>
      </c>
      <c r="J43" s="17">
        <v>75</v>
      </c>
      <c r="K43" s="17">
        <v>18.2278</v>
      </c>
      <c r="L43" s="17">
        <v>6</v>
      </c>
      <c r="M43" s="17">
        <v>4</v>
      </c>
      <c r="N43" s="17">
        <v>14</v>
      </c>
      <c r="O43" s="17">
        <v>6</v>
      </c>
      <c r="P43" s="17">
        <v>22</v>
      </c>
    </row>
    <row r="44" ht="90" customHeight="1" spans="1:16">
      <c r="A44" s="20">
        <v>10.4</v>
      </c>
      <c r="B44" s="17" t="s">
        <v>162</v>
      </c>
      <c r="C44" s="21" t="s">
        <v>27</v>
      </c>
      <c r="D44" s="18" t="s">
        <v>163</v>
      </c>
      <c r="E44" s="17" t="s">
        <v>164</v>
      </c>
      <c r="F44" s="17" t="s">
        <v>148</v>
      </c>
      <c r="G44" s="17" t="s">
        <v>161</v>
      </c>
      <c r="H44" s="17">
        <v>163</v>
      </c>
      <c r="I44" s="17">
        <v>48</v>
      </c>
      <c r="J44" s="17">
        <v>115</v>
      </c>
      <c r="K44" s="17">
        <v>27.276</v>
      </c>
      <c r="L44" s="17">
        <v>9</v>
      </c>
      <c r="M44" s="17">
        <v>8</v>
      </c>
      <c r="N44" s="17">
        <v>24</v>
      </c>
      <c r="O44" s="17">
        <v>9</v>
      </c>
      <c r="P44" s="17">
        <v>29</v>
      </c>
    </row>
    <row r="45" ht="90" customHeight="1" spans="1:16">
      <c r="A45" s="12">
        <v>11</v>
      </c>
      <c r="B45" s="12" t="s">
        <v>165</v>
      </c>
      <c r="C45" s="13" t="s">
        <v>41</v>
      </c>
      <c r="D45" s="14"/>
      <c r="E45" s="14"/>
      <c r="F45" s="12" t="s">
        <v>166</v>
      </c>
      <c r="G45" s="12" t="s">
        <v>167</v>
      </c>
      <c r="H45" s="12"/>
      <c r="I45" s="12"/>
      <c r="J45" s="12"/>
      <c r="K45" s="12"/>
      <c r="L45" s="12">
        <f>L46+L47</f>
        <v>18</v>
      </c>
      <c r="M45" s="12"/>
      <c r="N45" s="12"/>
      <c r="O45" s="12"/>
      <c r="P45" s="12"/>
    </row>
    <row r="46" ht="90" customHeight="1" spans="1:16">
      <c r="A46" s="20">
        <v>11.1</v>
      </c>
      <c r="B46" s="20" t="s">
        <v>168</v>
      </c>
      <c r="C46" s="25" t="s">
        <v>27</v>
      </c>
      <c r="D46" s="18" t="s">
        <v>169</v>
      </c>
      <c r="E46" s="17" t="s">
        <v>170</v>
      </c>
      <c r="F46" s="17" t="s">
        <v>166</v>
      </c>
      <c r="G46" s="17" t="s">
        <v>171</v>
      </c>
      <c r="H46" s="17">
        <v>150.6</v>
      </c>
      <c r="I46" s="17">
        <v>45.4</v>
      </c>
      <c r="J46" s="17">
        <v>105.6</v>
      </c>
      <c r="K46" s="17">
        <v>27.94</v>
      </c>
      <c r="L46" s="17">
        <v>9</v>
      </c>
      <c r="M46" s="24">
        <v>6</v>
      </c>
      <c r="N46" s="17">
        <v>26</v>
      </c>
      <c r="O46" s="17">
        <v>10</v>
      </c>
      <c r="P46" s="24">
        <v>39</v>
      </c>
    </row>
    <row r="47" ht="90" customHeight="1" spans="1:16">
      <c r="A47" s="20">
        <v>11.2</v>
      </c>
      <c r="B47" s="20" t="s">
        <v>172</v>
      </c>
      <c r="C47" s="25" t="s">
        <v>27</v>
      </c>
      <c r="D47" s="18" t="s">
        <v>173</v>
      </c>
      <c r="E47" s="17" t="s">
        <v>174</v>
      </c>
      <c r="F47" s="17" t="s">
        <v>166</v>
      </c>
      <c r="G47" s="17" t="s">
        <v>175</v>
      </c>
      <c r="H47" s="17">
        <v>152.4</v>
      </c>
      <c r="I47" s="17">
        <v>47</v>
      </c>
      <c r="J47" s="17">
        <v>105.4</v>
      </c>
      <c r="K47" s="17">
        <v>28.06</v>
      </c>
      <c r="L47" s="17">
        <v>9</v>
      </c>
      <c r="M47" s="17">
        <v>6</v>
      </c>
      <c r="N47" s="17">
        <v>31</v>
      </c>
      <c r="O47" s="17">
        <v>26</v>
      </c>
      <c r="P47" s="17">
        <v>116</v>
      </c>
    </row>
  </sheetData>
  <mergeCells count="12">
    <mergeCell ref="A2:P2"/>
    <mergeCell ref="A3:P3"/>
    <mergeCell ref="F4:G4"/>
    <mergeCell ref="H4:J4"/>
    <mergeCell ref="M4:N4"/>
    <mergeCell ref="O4:P4"/>
    <mergeCell ref="A6:C6"/>
    <mergeCell ref="A4:A5"/>
    <mergeCell ref="B4:B5"/>
    <mergeCell ref="C4:C5"/>
    <mergeCell ref="D4:D5"/>
    <mergeCell ref="E4:E5"/>
  </mergeCells>
  <pageMargins left="0.700694444444445" right="0.700694444444445" top="0.751388888888889" bottom="0.751388888888889" header="0.298611111111111" footer="0.298611111111111"/>
  <pageSetup paperSize="9" scale="7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2024-11-05T03:15:44Z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4563B035A4B044C283C73A518A727F17_13</vt:lpwstr>
  </property>
</Properties>
</file>