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0" r:id="rId1"/>
    <sheet name="县级" sheetId="4" r:id="rId2"/>
    <sheet name="镇级" sheetId="5" r:id="rId3"/>
    <sheet name="三产融合" sheetId="8" r:id="rId4"/>
    <sheet name="家庭农场" sheetId="7" r:id="rId5"/>
  </sheets>
  <definedNames>
    <definedName name="_xlnm._FilterDatabase" localSheetId="1" hidden="1">县级!$H$2:$H$19</definedName>
    <definedName name="_xlnm.Print_Titles" localSheetId="4">家庭农场!$3:$3</definedName>
    <definedName name="_xlnm.Print_Titles" localSheetId="3">三产融合!$3:$3</definedName>
    <definedName name="_xlnm.Print_Titles" localSheetId="1">县级!$3:$3</definedName>
    <definedName name="_xlnm.Print_Titles" localSheetId="2">镇级!$3:$3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<sst xmlns="http://schemas.openxmlformats.org/spreadsheetml/2006/main" count="368" uniqueCount="282">
  <si>
    <t>附件1</t>
  </si>
  <si>
    <t>白河县2023年新型农业经营主体奖补项目计划奖补资金分配汇总表</t>
  </si>
  <si>
    <t>序号</t>
  </si>
  <si>
    <t>各镇</t>
  </si>
  <si>
    <t>县级现代农业区园区</t>
  </si>
  <si>
    <t>镇级现代农业园区</t>
  </si>
  <si>
    <t>三产融合示范点</t>
  </si>
  <si>
    <t>家庭农场</t>
  </si>
  <si>
    <t>数量小计</t>
  </si>
  <si>
    <t>奖补资金小计</t>
  </si>
  <si>
    <t>数量</t>
  </si>
  <si>
    <t>奖补资金</t>
  </si>
  <si>
    <t>城关镇</t>
  </si>
  <si>
    <t>中厂镇</t>
  </si>
  <si>
    <t>构扒镇</t>
  </si>
  <si>
    <t>卡子镇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</si>
  <si>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</si>
  <si>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</si>
  <si>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</si>
  <si>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</si>
  <si>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</si>
  <si>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</si>
  <si>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</si>
  <si>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</si>
  <si>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附件2</t>
  </si>
  <si>
    <t>白河县2023年新型农业经营主体奖补项目计划奖补县级现代农业园区名单</t>
  </si>
  <si>
    <t>园区名称</t>
  </si>
  <si>
    <t>经营主体名称</t>
  </si>
  <si>
    <t>主导产业</t>
  </si>
  <si>
    <t>建设地点</t>
  </si>
  <si>
    <t>联系人         及联系电话</t>
  </si>
  <si>
    <t>奖补资金（万元）</t>
  </si>
  <si>
    <t>备注</t>
  </si>
  <si>
    <t>白河县中营博莱嘉园畜牧现代农业园区</t>
  </si>
  <si>
    <t>白河县博莱嘉园农业综合开发有限公司</t>
  </si>
  <si>
    <t>肉牛</t>
  </si>
  <si>
    <t>城关镇中营村</t>
  </si>
  <si>
    <t>汪合顺13661379307</t>
  </si>
  <si>
    <t>循环农业类</t>
  </si>
  <si>
    <t>白河县中营月生粮油现代农业园区</t>
  </si>
  <si>
    <t>白河县中营月生种养殖农民专业合作社</t>
  </si>
  <si>
    <t>粮油</t>
  </si>
  <si>
    <t>左祖福19546651238</t>
  </si>
  <si>
    <t>白河县马安石牌山魔芋现代农业园区</t>
  </si>
  <si>
    <t>白河县石牌山农业综合开发有限公司</t>
  </si>
  <si>
    <t>魔芋</t>
  </si>
  <si>
    <t>中厂镇马安社区</t>
  </si>
  <si>
    <t>汪世国17712222951</t>
  </si>
  <si>
    <t>白河县大山万金畜牧现代农业园区</t>
  </si>
  <si>
    <t>白河万金农业开发有限公司</t>
  </si>
  <si>
    <t>茅坪镇大山村</t>
  </si>
  <si>
    <t>袁龙树15336295666</t>
  </si>
  <si>
    <t>白河县油坊鑫猪旺畜牧现代农业园区</t>
  </si>
  <si>
    <t>安康鑫猪旺农业开发有限公司</t>
  </si>
  <si>
    <t>生猪</t>
  </si>
  <si>
    <t>茅坪镇油房村</t>
  </si>
  <si>
    <t>李大美18791452999</t>
  </si>
  <si>
    <t>白河县磨坪景浩田园魔芋现代农业园区</t>
  </si>
  <si>
    <t>安康景浩田园农林发展有限公司</t>
  </si>
  <si>
    <t>宋家镇磨坪社区</t>
  </si>
  <si>
    <t>成景浩13154933789</t>
  </si>
  <si>
    <t>白河县双喜鑫鹏源畜牧现代农业园区</t>
  </si>
  <si>
    <t>安康鑫鹏源农林发展有限公司</t>
  </si>
  <si>
    <t>宋家镇双喜村</t>
  </si>
  <si>
    <t>杨鹏19191521888</t>
  </si>
  <si>
    <t>白河县双垭鑫泉湖渔业现代农业园区</t>
  </si>
  <si>
    <t>安康鑫泉湖水产养殖有限公司</t>
  </si>
  <si>
    <t>渔业</t>
  </si>
  <si>
    <t>西营镇双垭村</t>
  </si>
  <si>
    <t>李玉朝
15710451368</t>
  </si>
  <si>
    <t>白河县农庄李家山克勤魔芋现代农业园区</t>
  </si>
  <si>
    <t>白河县李家山克勤农业发展有限公司</t>
  </si>
  <si>
    <t>仓上镇农庄村</t>
  </si>
  <si>
    <t>蔡克勤13772239072</t>
  </si>
  <si>
    <t>白河县友好金顺永发畜牧现代农业园区</t>
  </si>
  <si>
    <t>白河县金顺永发生态养殖有限公司</t>
  </si>
  <si>
    <t>冷水镇友好村</t>
  </si>
  <si>
    <t>姚大成
18091527618</t>
  </si>
  <si>
    <t>白河县太和欣农合休闲农业现代农业园区</t>
  </si>
  <si>
    <t>白河县欣农和生态农业有限公司</t>
  </si>
  <si>
    <t>休闲农业</t>
  </si>
  <si>
    <t>麻虎镇太和村</t>
  </si>
  <si>
    <t>阮国飞15319809215</t>
  </si>
  <si>
    <t>白河县凉水柳林特色林果及休闲农业现代农业园区</t>
  </si>
  <si>
    <t>白河柳林现代农业发展有限公司</t>
  </si>
  <si>
    <t>水果及休闲农业</t>
  </si>
  <si>
    <t>构朳镇凉水村</t>
  </si>
  <si>
    <t>秦志伦13891504555</t>
  </si>
  <si>
    <t>山林经济类</t>
  </si>
  <si>
    <t>白河县卡子益顺辉特色林果及林下经济现代农业园区</t>
  </si>
  <si>
    <t>白河县益顺辉生态农业综合开发有限公司</t>
  </si>
  <si>
    <t>拐枣、木瓜、油用牡丹</t>
  </si>
  <si>
    <t>卡子镇卡子社区</t>
  </si>
  <si>
    <t>黄治顺15129152448</t>
  </si>
  <si>
    <t>白河县双安绿源鸿泰特色林果及林下经济现代农业园区</t>
  </si>
  <si>
    <t>安康绿源鸿泰农林发展有限公司</t>
  </si>
  <si>
    <t>核桃、香椿、林下中药材</t>
  </si>
  <si>
    <t>双丰镇双安村</t>
  </si>
  <si>
    <t>王中成18109158208</t>
  </si>
  <si>
    <t>白河县石关一方山水木瓜现代农业园区</t>
  </si>
  <si>
    <t>陕西一方山水生态产业开发有限公司</t>
  </si>
  <si>
    <t>木瓜、核桃、林下养鸡、洋荷姜</t>
  </si>
  <si>
    <t>仓上镇石关村</t>
  </si>
  <si>
    <t>秦维平13891504670</t>
  </si>
  <si>
    <t>附件3</t>
  </si>
  <si>
    <t>白河县2023年新型农业经营主体奖补项目计划奖补镇级现代农业园区名单</t>
  </si>
  <si>
    <t>联系人及联系电话</t>
  </si>
  <si>
    <t>补助资金（万元）</t>
  </si>
  <si>
    <t>白河县兴中源种养殖农民专业合作社</t>
  </si>
  <si>
    <t>城关镇安槐村</t>
  </si>
  <si>
    <t>刘英涛15191532926</t>
  </si>
  <si>
    <t>白河县彩斌富硒种养殖农民专业合作社</t>
  </si>
  <si>
    <t>羊肚菌</t>
  </si>
  <si>
    <t>中厂镇新营社区</t>
  </si>
  <si>
    <t>陈彩斌19991545198</t>
  </si>
  <si>
    <t>陕西绿农农林综合开发有限公司</t>
  </si>
  <si>
    <t>魔芋、木瓜</t>
  </si>
  <si>
    <t>中厂镇顺利社区</t>
  </si>
  <si>
    <t>郭绪安13891511561</t>
  </si>
  <si>
    <t>陕西勋兴康农业综合开发有限公司</t>
  </si>
  <si>
    <t>黄勋智15389151238</t>
  </si>
  <si>
    <t>安康跟东农林综合开发有限公司</t>
  </si>
  <si>
    <t>构朳镇东坡村</t>
  </si>
  <si>
    <t>刘汉章15353356358</t>
  </si>
  <si>
    <t>安康舒润泽农业开发有限公司</t>
  </si>
  <si>
    <t>构朳镇黑龙村</t>
  </si>
  <si>
    <t>舒寿权17764744222</t>
  </si>
  <si>
    <t>白河县家扒农业发展有限公司</t>
  </si>
  <si>
    <t>构朳镇家朳村</t>
  </si>
  <si>
    <t>王官银18891551068</t>
  </si>
  <si>
    <t>白河县沃达农业有限公司</t>
  </si>
  <si>
    <t>黄姜、魔芋</t>
  </si>
  <si>
    <t>茅坪镇金刚村</t>
  </si>
  <si>
    <t>袁得财15991150323</t>
  </si>
  <si>
    <t>安康力鼎助澜农业发展有限公司</t>
  </si>
  <si>
    <t>食用菌（木耳）</t>
  </si>
  <si>
    <t>茅坪镇茅坪社区</t>
  </si>
  <si>
    <t>陈定海15146783286</t>
  </si>
  <si>
    <t>白河县凯奕油茶种植有限公司</t>
  </si>
  <si>
    <t>油茶</t>
  </si>
  <si>
    <t>柴伦权15291513528</t>
  </si>
  <si>
    <t>安康双安壹加农林综合开发有限公司</t>
  </si>
  <si>
    <t>黄姜、粮油</t>
  </si>
  <si>
    <t>王忠庭17772994566</t>
  </si>
  <si>
    <t>白河县双全桢祥兔业养殖有限公司</t>
  </si>
  <si>
    <t>肉兔</t>
  </si>
  <si>
    <t>双丰镇双全村</t>
  </si>
  <si>
    <t>余运祥15129684778</t>
  </si>
  <si>
    <t>白河县端础种植养殖农民专业合作社</t>
  </si>
  <si>
    <t>生猪、粮油</t>
  </si>
  <si>
    <t>周端础15332685212</t>
  </si>
  <si>
    <t>白河县姚家湾种养殖农民专业合作社</t>
  </si>
  <si>
    <t>粮油、魔芋</t>
  </si>
  <si>
    <t>西营镇柳树村</t>
  </si>
  <si>
    <t>姚秀和18717453126</t>
  </si>
  <si>
    <t>白河县富利兴种养殖专业合作社</t>
  </si>
  <si>
    <t>仓上镇裴家村</t>
  </si>
  <si>
    <t>徐勋军15991489000</t>
  </si>
  <si>
    <t>安康明晶富硒生态养殖有限公司</t>
  </si>
  <si>
    <t>仓上镇红花村</t>
  </si>
  <si>
    <t>姜明亮18992549778</t>
  </si>
  <si>
    <t>白河县裴家河农业综合发展有限责任公司</t>
  </si>
  <si>
    <t>李加寿13992557379</t>
  </si>
  <si>
    <t>白河县远程家庭农场有限公司</t>
  </si>
  <si>
    <t>仓上镇槐坪村</t>
  </si>
  <si>
    <t>周远成15877353033</t>
  </si>
  <si>
    <t>安康绿鑫瑞祥农业发展有限公司</t>
  </si>
  <si>
    <t>冷水镇全家村</t>
  </si>
  <si>
    <t>赵胜勇19191189222</t>
  </si>
  <si>
    <t>安康华杨万耀农业发展有限公司</t>
  </si>
  <si>
    <t>鸡、魔芋</t>
  </si>
  <si>
    <t>杨耀梅18829657253</t>
  </si>
  <si>
    <t>白河县大双蚕桑农业综合开发有限公司</t>
  </si>
  <si>
    <t>蚕桑</t>
  </si>
  <si>
    <t>冷水镇秧田村</t>
  </si>
  <si>
    <t>杨绪梅19945589595</t>
  </si>
  <si>
    <t>安康益民田园农业发展有限公司</t>
  </si>
  <si>
    <t>麻虎镇里龙村</t>
  </si>
  <si>
    <t>杨  勇18829655633</t>
  </si>
  <si>
    <t>安康南沟村正贵养殖场</t>
  </si>
  <si>
    <t>麻虎镇南沟村</t>
  </si>
  <si>
    <t>明正贵15991339078</t>
  </si>
  <si>
    <t>白河县松宏实业有限公司</t>
  </si>
  <si>
    <t>林果</t>
  </si>
  <si>
    <t>城关镇胜利村</t>
  </si>
  <si>
    <t>黄  松15336266263</t>
  </si>
  <si>
    <t>山林经济类（县林业局推荐）</t>
  </si>
  <si>
    <t>陕西秦大山葛业股份有限公司</t>
  </si>
  <si>
    <t>葛根</t>
  </si>
  <si>
    <t>构朳镇玉门村</t>
  </si>
  <si>
    <t>柯昌勇15353258566</t>
  </si>
  <si>
    <t>陕西盟诚农旅产业融合发展有限责任公司</t>
  </si>
  <si>
    <t>碧根果、油茶</t>
  </si>
  <si>
    <t>茅坪镇枣树社区</t>
  </si>
  <si>
    <t>陈  磊15229994455</t>
  </si>
  <si>
    <t>白河县富园绿化有限责任公司</t>
  </si>
  <si>
    <t>木瓜</t>
  </si>
  <si>
    <t>中厂镇大坪社区</t>
  </si>
  <si>
    <t>左祖富13909157120</t>
  </si>
  <si>
    <t>白河县红石河生态农业有限公司</t>
  </si>
  <si>
    <t>余学兵18291557178</t>
  </si>
  <si>
    <t>陕西巧成农林综合开发有限公司</t>
  </si>
  <si>
    <t>木瓜、茶叶</t>
  </si>
  <si>
    <t>周玉成15291533555</t>
  </si>
  <si>
    <t>安康秦楚大山农林发展有限公司</t>
  </si>
  <si>
    <t>木瓜、魔芋</t>
  </si>
  <si>
    <t>王忠银13309159782</t>
  </si>
  <si>
    <t>附件4</t>
  </si>
  <si>
    <t>白河县2023年新型农业经营主体奖补项目计划奖补三产融合示范点名单</t>
  </si>
  <si>
    <t>安康蜜花香生态农业发展有限公司</t>
  </si>
  <si>
    <t>城关镇幸福村</t>
  </si>
  <si>
    <t>黄叙军18992587330</t>
  </si>
  <si>
    <t>白河县水翠生态农业有限公司</t>
  </si>
  <si>
    <t>茅坪镇桃园社区</t>
  </si>
  <si>
    <t>余水翠13429752819</t>
  </si>
  <si>
    <t>安康市华晨农林开发有限公司</t>
  </si>
  <si>
    <t>杨  锰13992582388</t>
  </si>
  <si>
    <t>安康蔓里时光农业开发有限公司</t>
  </si>
  <si>
    <t>西营镇蔓营村</t>
  </si>
  <si>
    <t>王安军13399257678</t>
  </si>
  <si>
    <t>白河县西关马庄农业发展有限公司</t>
  </si>
  <si>
    <t>仓上镇马庄村</t>
  </si>
  <si>
    <t>杜大华13399258388</t>
  </si>
  <si>
    <t>附件5</t>
  </si>
  <si>
    <t>白河县2023年新型农业经营主体奖补项目计划奖补家庭农场名单</t>
  </si>
  <si>
    <t>业主及联系电话</t>
  </si>
  <si>
    <t>纪昌华15191531319</t>
  </si>
  <si>
    <t>城关镇公路村</t>
  </si>
  <si>
    <t>蓝莓</t>
  </si>
  <si>
    <t>赵立恒15336260948</t>
  </si>
  <si>
    <t>城关镇群力村</t>
  </si>
  <si>
    <t>兔子</t>
  </si>
  <si>
    <t>唐学梅13571450386</t>
  </si>
  <si>
    <t>肉牛、粮油</t>
  </si>
  <si>
    <t>王光琴15191535787</t>
  </si>
  <si>
    <t>鱼、木瓜、茶叶</t>
  </si>
  <si>
    <t>叶应刚19991527588</t>
  </si>
  <si>
    <t>中厂镇新厂社区</t>
  </si>
  <si>
    <t>生猪、鸡、粮油</t>
  </si>
  <si>
    <t>谭向军19991510877</t>
  </si>
  <si>
    <t>黄姜</t>
  </si>
  <si>
    <t>黄  林18992577155</t>
  </si>
  <si>
    <t>构朳镇纸坊社区</t>
  </si>
  <si>
    <t>陈业宝15319812731</t>
  </si>
  <si>
    <t>肉牛、羊</t>
  </si>
  <si>
    <t>黄龙旗15389511768</t>
  </si>
  <si>
    <t>卡子镇桂花村</t>
  </si>
  <si>
    <t>生猪、羊</t>
  </si>
  <si>
    <t>刘加意15518388080</t>
  </si>
  <si>
    <t>李  鹏18767077526</t>
  </si>
  <si>
    <t>设施农业</t>
  </si>
  <si>
    <t>侯继波13891577314</t>
  </si>
  <si>
    <t>茅坪镇红征村</t>
  </si>
  <si>
    <t>油桃冬桃</t>
  </si>
  <si>
    <t>陈刚建18291560031</t>
  </si>
  <si>
    <t>宋家镇光荣社区</t>
  </si>
  <si>
    <t>茶叶</t>
  </si>
  <si>
    <t>熊入钢18740653233</t>
  </si>
  <si>
    <t>宋家镇东桥村</t>
  </si>
  <si>
    <t>肉牛、羊、鸡</t>
  </si>
  <si>
    <t>余仁宝15191516186</t>
  </si>
  <si>
    <t>双丰镇闫家社区</t>
  </si>
  <si>
    <t>龚永珍13399256838</t>
  </si>
  <si>
    <t>双丰镇双河社区</t>
  </si>
  <si>
    <t>王德华18992567096</t>
  </si>
  <si>
    <t>仓上镇东庄村</t>
  </si>
  <si>
    <t>吴红梅15991442494</t>
  </si>
  <si>
    <t>肉牛、山羊、粮油</t>
  </si>
  <si>
    <t>庞仁昌13109284629</t>
  </si>
  <si>
    <t>冷水镇川大村</t>
  </si>
  <si>
    <t>生猪、肉牛、鸡</t>
  </si>
  <si>
    <t>王见东18292555329</t>
  </si>
  <si>
    <t>冷水镇中皇村</t>
  </si>
  <si>
    <t>童德宝15129964316</t>
  </si>
  <si>
    <t>冷水镇瓦屋村</t>
  </si>
  <si>
    <t>周远海18209225669</t>
  </si>
  <si>
    <t>冷水镇花湾村</t>
  </si>
  <si>
    <t>鸡</t>
  </si>
  <si>
    <t>邱克菊17829158677</t>
  </si>
  <si>
    <t>麻虎镇金银村</t>
  </si>
  <si>
    <t>白山羊</t>
  </si>
  <si>
    <t>余令国19916125700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</si>
</sst>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7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黑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3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view="pageBreakPreview" zoomScaleNormal="100" workbookViewId="0">
      <selection activeCell="O9" sqref="O9"/>
    </sheetView>
  </sheetViews>
  <sheetFormatPr defaultColWidth="9" defaultRowHeight="13.5"/>
  <cols>
    <col min="1" max="1" width="7.375" customWidth="1"/>
    <col min="2" max="2" width="12.25" customWidth="1"/>
    <col min="3" max="12" width="10.625" customWidth="1"/>
  </cols>
  <sheetData>
    <row r="1" ht="18" customHeight="1" spans="1:1">
      <c r="A1" s="1" t="s">
        <v>0</v>
      </c>
    </row>
    <row r="2" ht="35" customHeight="1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ht="30" customHeight="1" spans="1:12">
      <c r="A3" s="28" t="s">
        <v>2</v>
      </c>
      <c r="B3" s="28" t="s">
        <v>3</v>
      </c>
      <c r="C3" s="29" t="s">
        <v>4</v>
      </c>
      <c r="D3" s="30"/>
      <c r="E3" s="29" t="s">
        <v>5</v>
      </c>
      <c r="F3" s="30"/>
      <c r="G3" s="29" t="s">
        <v>6</v>
      </c>
      <c r="H3" s="30"/>
      <c r="I3" s="32" t="s">
        <v>7</v>
      </c>
      <c r="J3" s="32"/>
      <c r="K3" s="32" t="s">
        <v>8</v>
      </c>
      <c r="L3" s="36" t="s">
        <v>9</v>
      </c>
    </row>
    <row r="4" ht="30" customHeight="1" spans="1:12">
      <c r="A4" s="31"/>
      <c r="B4" s="31"/>
      <c r="C4" s="32" t="s">
        <v>10</v>
      </c>
      <c r="D4" s="32" t="s">
        <v>11</v>
      </c>
      <c r="E4" s="32" t="s">
        <v>10</v>
      </c>
      <c r="F4" s="32" t="s">
        <v>11</v>
      </c>
      <c r="G4" s="32" t="s">
        <v>10</v>
      </c>
      <c r="H4" s="32" t="s">
        <v>11</v>
      </c>
      <c r="I4" s="32" t="s">
        <v>10</v>
      </c>
      <c r="J4" s="32" t="s">
        <v>11</v>
      </c>
      <c r="K4" s="32"/>
      <c r="L4" s="37"/>
    </row>
    <row r="5" ht="30" customHeight="1" spans="1:12">
      <c r="A5" s="33">
        <v>1</v>
      </c>
      <c r="B5" s="33" t="s">
        <v>12</v>
      </c>
      <c r="C5" s="33">
        <v>2</v>
      </c>
      <c r="D5" s="34">
        <f>SUM(C5*10)</f>
        <v>20</v>
      </c>
      <c r="E5" s="33">
        <v>2</v>
      </c>
      <c r="F5" s="34">
        <f>SUM(E5*2)</f>
        <v>4</v>
      </c>
      <c r="G5" s="33">
        <v>1</v>
      </c>
      <c r="H5" s="34">
        <f>G5*3</f>
        <v>3</v>
      </c>
      <c r="I5" s="33">
        <v>3</v>
      </c>
      <c r="J5" s="34">
        <f>SUM(I5*1)</f>
        <v>3</v>
      </c>
      <c r="K5" s="38">
        <f>C5+E5+G5+I5</f>
        <v>8</v>
      </c>
      <c r="L5" s="34">
        <f>SUM(D5+F5+H5+J5)</f>
        <v>30</v>
      </c>
    </row>
    <row r="6" ht="30" customHeight="1" spans="1:12">
      <c r="A6" s="33">
        <v>2</v>
      </c>
      <c r="B6" s="33" t="s">
        <v>13</v>
      </c>
      <c r="C6" s="33">
        <v>1</v>
      </c>
      <c r="D6" s="34">
        <f t="shared" ref="D6:D16" si="0">SUM(C6*10)</f>
        <v>10</v>
      </c>
      <c r="E6" s="33">
        <v>7</v>
      </c>
      <c r="F6" s="34">
        <f t="shared" ref="F6:F16" si="1">SUM(E6*2)</f>
        <v>14</v>
      </c>
      <c r="G6" s="33"/>
      <c r="H6" s="34"/>
      <c r="I6" s="33">
        <v>2</v>
      </c>
      <c r="J6" s="34">
        <f t="shared" ref="J6:J16" si="2">SUM(I6*1)</f>
        <v>2</v>
      </c>
      <c r="K6" s="38">
        <f t="shared" ref="K6:K15" si="3">C6+E6+G6+I6</f>
        <v>10</v>
      </c>
      <c r="L6" s="34">
        <f t="shared" ref="L6:L15" si="4">SUM(D6+F6+H6+J6)</f>
        <v>26</v>
      </c>
    </row>
    <row r="7" ht="30" customHeight="1" spans="1:12">
      <c r="A7" s="33">
        <v>3</v>
      </c>
      <c r="B7" s="33" t="s">
        <v>14</v>
      </c>
      <c r="C7" s="33">
        <v>1</v>
      </c>
      <c r="D7" s="34">
        <f t="shared" si="0"/>
        <v>10</v>
      </c>
      <c r="E7" s="33">
        <v>4</v>
      </c>
      <c r="F7" s="34">
        <f t="shared" si="1"/>
        <v>8</v>
      </c>
      <c r="G7" s="33"/>
      <c r="H7" s="34"/>
      <c r="I7" s="33">
        <v>3</v>
      </c>
      <c r="J7" s="34">
        <f t="shared" si="2"/>
        <v>3</v>
      </c>
      <c r="K7" s="38">
        <f t="shared" si="3"/>
        <v>8</v>
      </c>
      <c r="L7" s="34">
        <f t="shared" si="4"/>
        <v>21</v>
      </c>
    </row>
    <row r="8" ht="30" customHeight="1" spans="1:12">
      <c r="A8" s="33">
        <v>4</v>
      </c>
      <c r="B8" s="33" t="s">
        <v>15</v>
      </c>
      <c r="C8" s="33">
        <v>1</v>
      </c>
      <c r="D8" s="34">
        <f t="shared" si="0"/>
        <v>10</v>
      </c>
      <c r="E8" s="33"/>
      <c r="F8" s="34"/>
      <c r="G8" s="33"/>
      <c r="H8" s="34"/>
      <c r="I8" s="33">
        <v>1</v>
      </c>
      <c r="J8" s="34">
        <f t="shared" si="2"/>
        <v>1</v>
      </c>
      <c r="K8" s="38">
        <f t="shared" si="3"/>
        <v>2</v>
      </c>
      <c r="L8" s="34">
        <f t="shared" si="4"/>
        <v>11</v>
      </c>
    </row>
    <row r="9" ht="30" customHeight="1" spans="1:12">
      <c r="A9" s="33">
        <v>5</v>
      </c>
      <c r="B9" s="33" t="s">
        <v>16</v>
      </c>
      <c r="C9" s="33">
        <v>2</v>
      </c>
      <c r="D9" s="34">
        <f t="shared" si="0"/>
        <v>20</v>
      </c>
      <c r="E9" s="33">
        <v>3</v>
      </c>
      <c r="F9" s="34">
        <f t="shared" si="1"/>
        <v>6</v>
      </c>
      <c r="G9" s="33">
        <v>1</v>
      </c>
      <c r="H9" s="34">
        <f>G9*3</f>
        <v>3</v>
      </c>
      <c r="I9" s="33">
        <v>3</v>
      </c>
      <c r="J9" s="34">
        <f t="shared" si="2"/>
        <v>3</v>
      </c>
      <c r="K9" s="38">
        <f t="shared" si="3"/>
        <v>9</v>
      </c>
      <c r="L9" s="34">
        <f t="shared" si="4"/>
        <v>32</v>
      </c>
    </row>
    <row r="10" ht="30" customHeight="1" spans="1:12">
      <c r="A10" s="33">
        <v>6</v>
      </c>
      <c r="B10" s="33" t="s">
        <v>17</v>
      </c>
      <c r="C10" s="33">
        <v>2</v>
      </c>
      <c r="D10" s="34">
        <f t="shared" si="0"/>
        <v>20</v>
      </c>
      <c r="E10" s="33">
        <v>1</v>
      </c>
      <c r="F10" s="34">
        <f t="shared" si="1"/>
        <v>2</v>
      </c>
      <c r="G10" s="33">
        <v>1</v>
      </c>
      <c r="H10" s="34">
        <f>G10*3</f>
        <v>3</v>
      </c>
      <c r="I10" s="33">
        <v>2</v>
      </c>
      <c r="J10" s="34">
        <f t="shared" si="2"/>
        <v>2</v>
      </c>
      <c r="K10" s="38">
        <f t="shared" si="3"/>
        <v>6</v>
      </c>
      <c r="L10" s="34">
        <f t="shared" si="4"/>
        <v>27</v>
      </c>
    </row>
    <row r="11" ht="30" customHeight="1" spans="1:12">
      <c r="A11" s="33">
        <v>7</v>
      </c>
      <c r="B11" s="33" t="s">
        <v>18</v>
      </c>
      <c r="C11" s="33">
        <v>1</v>
      </c>
      <c r="D11" s="34">
        <f t="shared" si="0"/>
        <v>10</v>
      </c>
      <c r="E11" s="33">
        <v>3</v>
      </c>
      <c r="F11" s="34">
        <f t="shared" si="1"/>
        <v>6</v>
      </c>
      <c r="G11" s="33"/>
      <c r="H11" s="34"/>
      <c r="I11" s="33">
        <v>2</v>
      </c>
      <c r="J11" s="34">
        <f t="shared" si="2"/>
        <v>2</v>
      </c>
      <c r="K11" s="38">
        <f t="shared" si="3"/>
        <v>6</v>
      </c>
      <c r="L11" s="34">
        <f t="shared" si="4"/>
        <v>18</v>
      </c>
    </row>
    <row r="12" ht="30" customHeight="1" spans="1:12">
      <c r="A12" s="33">
        <v>8</v>
      </c>
      <c r="B12" s="33" t="s">
        <v>19</v>
      </c>
      <c r="C12" s="33">
        <v>1</v>
      </c>
      <c r="D12" s="34">
        <f t="shared" si="0"/>
        <v>10</v>
      </c>
      <c r="E12" s="33">
        <v>1</v>
      </c>
      <c r="F12" s="34">
        <f t="shared" si="1"/>
        <v>2</v>
      </c>
      <c r="G12" s="33">
        <v>1</v>
      </c>
      <c r="H12" s="34">
        <f>G12*3</f>
        <v>3</v>
      </c>
      <c r="I12" s="33"/>
      <c r="J12" s="34"/>
      <c r="K12" s="38">
        <f t="shared" si="3"/>
        <v>3</v>
      </c>
      <c r="L12" s="34">
        <f t="shared" si="4"/>
        <v>15</v>
      </c>
    </row>
    <row r="13" ht="30" customHeight="1" spans="1:12">
      <c r="A13" s="33">
        <v>9</v>
      </c>
      <c r="B13" s="33" t="s">
        <v>20</v>
      </c>
      <c r="C13" s="33">
        <v>2</v>
      </c>
      <c r="D13" s="34">
        <f t="shared" si="0"/>
        <v>20</v>
      </c>
      <c r="E13" s="33">
        <v>4</v>
      </c>
      <c r="F13" s="34">
        <f t="shared" si="1"/>
        <v>8</v>
      </c>
      <c r="G13" s="33">
        <v>1</v>
      </c>
      <c r="H13" s="34">
        <f>G13*3</f>
        <v>3</v>
      </c>
      <c r="I13" s="33">
        <v>2</v>
      </c>
      <c r="J13" s="34">
        <f t="shared" si="2"/>
        <v>2</v>
      </c>
      <c r="K13" s="38">
        <f t="shared" si="3"/>
        <v>9</v>
      </c>
      <c r="L13" s="34">
        <f t="shared" si="4"/>
        <v>33</v>
      </c>
    </row>
    <row r="14" ht="30" customHeight="1" spans="1:12">
      <c r="A14" s="33">
        <v>10</v>
      </c>
      <c r="B14" s="33" t="s">
        <v>21</v>
      </c>
      <c r="C14" s="33">
        <v>1</v>
      </c>
      <c r="D14" s="34">
        <f t="shared" si="0"/>
        <v>10</v>
      </c>
      <c r="E14" s="33">
        <v>3</v>
      </c>
      <c r="F14" s="34">
        <f t="shared" si="1"/>
        <v>6</v>
      </c>
      <c r="G14" s="33"/>
      <c r="H14" s="34"/>
      <c r="I14" s="33">
        <v>4</v>
      </c>
      <c r="J14" s="34">
        <f t="shared" si="2"/>
        <v>4</v>
      </c>
      <c r="K14" s="38">
        <f t="shared" si="3"/>
        <v>8</v>
      </c>
      <c r="L14" s="34">
        <f t="shared" si="4"/>
        <v>20</v>
      </c>
    </row>
    <row r="15" ht="30" customHeight="1" spans="1:12">
      <c r="A15" s="33">
        <v>11</v>
      </c>
      <c r="B15" s="33" t="s">
        <v>22</v>
      </c>
      <c r="C15" s="33">
        <v>1</v>
      </c>
      <c r="D15" s="34">
        <f t="shared" si="0"/>
        <v>10</v>
      </c>
      <c r="E15" s="33">
        <v>2</v>
      </c>
      <c r="F15" s="34">
        <f t="shared" si="1"/>
        <v>4</v>
      </c>
      <c r="G15" s="33"/>
      <c r="H15" s="34"/>
      <c r="I15" s="33">
        <v>2</v>
      </c>
      <c r="J15" s="34">
        <f t="shared" si="2"/>
        <v>2</v>
      </c>
      <c r="K15" s="38">
        <f t="shared" si="3"/>
        <v>5</v>
      </c>
      <c r="L15" s="34">
        <f t="shared" si="4"/>
        <v>16</v>
      </c>
    </row>
    <row r="16" ht="30" customHeight="1" spans="1:12">
      <c r="A16" s="33" t="s">
        <v>23</v>
      </c>
      <c r="B16" s="35"/>
      <c r="C16" s="33">
        <f>SUM(C5:C15)</f>
        <v>15</v>
      </c>
      <c r="D16" s="34">
        <f t="shared" ref="D16:L16" si="5">SUM(D5:D15)</f>
        <v>150</v>
      </c>
      <c r="E16" s="33">
        <f t="shared" si="5"/>
        <v>30</v>
      </c>
      <c r="F16" s="34">
        <f t="shared" si="5"/>
        <v>60</v>
      </c>
      <c r="G16" s="33">
        <f t="shared" si="5"/>
        <v>5</v>
      </c>
      <c r="H16" s="34">
        <f t="shared" si="5"/>
        <v>15</v>
      </c>
      <c r="I16" s="33">
        <f t="shared" si="5"/>
        <v>24</v>
      </c>
      <c r="J16" s="34">
        <f t="shared" si="5"/>
        <v>24</v>
      </c>
      <c r="K16" s="33">
        <f t="shared" si="5"/>
        <v>74</v>
      </c>
      <c r="L16" s="34">
        <f t="shared" si="5"/>
        <v>249</v>
      </c>
    </row>
  </sheetData>
  <mergeCells count="9">
    <mergeCell ref="A2:L2"/>
    <mergeCell ref="C3:D3"/>
    <mergeCell ref="E3:F3"/>
    <mergeCell ref="G3:H3"/>
    <mergeCell ref="I3:J3"/>
    <mergeCell ref="A3:A4"/>
    <mergeCell ref="B3:B4"/>
    <mergeCell ref="K3:K4"/>
    <mergeCell ref="L3:L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4.125" customWidth="1"/>
    <col min="2" max="2" width="25.75" style="15" customWidth="1"/>
    <col min="3" max="3" width="16.125" style="15" customWidth="1"/>
    <col min="4" max="4" width="11" customWidth="1"/>
    <col min="5" max="5" width="12.875" customWidth="1"/>
    <col min="6" max="6" width="10.6333333333333" customWidth="1"/>
    <col min="7" max="7" width="8.25" customWidth="1"/>
    <col min="8" max="8" width="8.13333333333333" customWidth="1"/>
  </cols>
  <sheetData>
    <row r="1" ht="18" customHeight="1" spans="1:1">
      <c r="A1" s="1" t="s">
        <v>24</v>
      </c>
    </row>
    <row r="2" ht="35" customHeight="1" spans="1:8">
      <c r="A2" s="3" t="s">
        <v>25</v>
      </c>
      <c r="B2" s="16"/>
      <c r="C2" s="16"/>
      <c r="D2" s="3"/>
      <c r="E2" s="3"/>
      <c r="F2" s="3"/>
      <c r="G2" s="3"/>
      <c r="H2" s="3"/>
    </row>
    <row r="3" ht="35" customHeight="1" spans="1:8">
      <c r="A3" s="4" t="s">
        <v>2</v>
      </c>
      <c r="B3" s="25" t="s">
        <v>26</v>
      </c>
      <c r="C3" s="4" t="s">
        <v>27</v>
      </c>
      <c r="D3" s="6" t="s">
        <v>28</v>
      </c>
      <c r="E3" s="4" t="s">
        <v>29</v>
      </c>
      <c r="F3" s="4" t="s">
        <v>30</v>
      </c>
      <c r="G3" s="6" t="s">
        <v>31</v>
      </c>
      <c r="H3" s="6" t="s">
        <v>32</v>
      </c>
    </row>
    <row r="4" ht="35" customHeight="1" spans="1:8">
      <c r="A4" s="9">
        <v>1</v>
      </c>
      <c r="B4" s="9" t="s">
        <v>33</v>
      </c>
      <c r="C4" s="9" t="s">
        <v>34</v>
      </c>
      <c r="D4" s="9" t="s">
        <v>35</v>
      </c>
      <c r="E4" s="9" t="s">
        <v>36</v>
      </c>
      <c r="F4" s="9" t="s">
        <v>37</v>
      </c>
      <c r="G4" s="10">
        <v>10</v>
      </c>
      <c r="H4" s="9" t="s">
        <v>38</v>
      </c>
    </row>
    <row r="5" ht="35" customHeight="1" spans="1:8">
      <c r="A5" s="9">
        <v>2</v>
      </c>
      <c r="B5" s="9" t="s">
        <v>39</v>
      </c>
      <c r="C5" s="9" t="s">
        <v>40</v>
      </c>
      <c r="D5" s="9" t="s">
        <v>41</v>
      </c>
      <c r="E5" s="9" t="s">
        <v>36</v>
      </c>
      <c r="F5" s="9" t="s">
        <v>42</v>
      </c>
      <c r="G5" s="10">
        <v>10</v>
      </c>
      <c r="H5" s="9" t="s">
        <v>38</v>
      </c>
    </row>
    <row r="6" ht="35" customHeight="1" spans="1:8">
      <c r="A6" s="9">
        <v>3</v>
      </c>
      <c r="B6" s="9" t="s">
        <v>43</v>
      </c>
      <c r="C6" s="9" t="s">
        <v>44</v>
      </c>
      <c r="D6" s="9" t="s">
        <v>45</v>
      </c>
      <c r="E6" s="9" t="s">
        <v>46</v>
      </c>
      <c r="F6" s="9" t="s">
        <v>47</v>
      </c>
      <c r="G6" s="10">
        <v>10</v>
      </c>
      <c r="H6" s="9" t="s">
        <v>38</v>
      </c>
    </row>
    <row r="7" ht="35" customHeight="1" spans="1:8">
      <c r="A7" s="9">
        <v>4</v>
      </c>
      <c r="B7" s="9" t="s">
        <v>48</v>
      </c>
      <c r="C7" s="9" t="s">
        <v>49</v>
      </c>
      <c r="D7" s="9" t="s">
        <v>35</v>
      </c>
      <c r="E7" s="9" t="s">
        <v>50</v>
      </c>
      <c r="F7" s="9" t="s">
        <v>51</v>
      </c>
      <c r="G7" s="10">
        <v>10</v>
      </c>
      <c r="H7" s="9" t="s">
        <v>38</v>
      </c>
    </row>
    <row r="8" ht="35" customHeight="1" spans="1:8">
      <c r="A8" s="9">
        <v>5</v>
      </c>
      <c r="B8" s="9" t="s">
        <v>52</v>
      </c>
      <c r="C8" s="9" t="s">
        <v>53</v>
      </c>
      <c r="D8" s="9" t="s">
        <v>54</v>
      </c>
      <c r="E8" s="9" t="s">
        <v>55</v>
      </c>
      <c r="F8" s="9" t="s">
        <v>56</v>
      </c>
      <c r="G8" s="10">
        <v>10</v>
      </c>
      <c r="H8" s="9" t="s">
        <v>38</v>
      </c>
    </row>
    <row r="9" ht="35" customHeight="1" spans="1:8">
      <c r="A9" s="9">
        <v>6</v>
      </c>
      <c r="B9" s="9" t="s">
        <v>57</v>
      </c>
      <c r="C9" s="9" t="s">
        <v>58</v>
      </c>
      <c r="D9" s="9" t="s">
        <v>45</v>
      </c>
      <c r="E9" s="9" t="s">
        <v>59</v>
      </c>
      <c r="F9" s="9" t="s">
        <v>60</v>
      </c>
      <c r="G9" s="10">
        <v>10</v>
      </c>
      <c r="H9" s="9" t="s">
        <v>38</v>
      </c>
    </row>
    <row r="10" ht="35" customHeight="1" spans="1:8">
      <c r="A10" s="9">
        <v>7</v>
      </c>
      <c r="B10" s="9" t="s">
        <v>61</v>
      </c>
      <c r="C10" s="9" t="s">
        <v>62</v>
      </c>
      <c r="D10" s="9" t="s">
        <v>35</v>
      </c>
      <c r="E10" s="9" t="s">
        <v>63</v>
      </c>
      <c r="F10" s="9" t="s">
        <v>64</v>
      </c>
      <c r="G10" s="10">
        <v>10</v>
      </c>
      <c r="H10" s="9" t="s">
        <v>38</v>
      </c>
    </row>
    <row r="11" ht="35" customHeight="1" spans="1:8">
      <c r="A11" s="9">
        <v>8</v>
      </c>
      <c r="B11" s="9" t="s">
        <v>65</v>
      </c>
      <c r="C11" s="9" t="s">
        <v>66</v>
      </c>
      <c r="D11" s="9" t="s">
        <v>67</v>
      </c>
      <c r="E11" s="9" t="s">
        <v>68</v>
      </c>
      <c r="F11" s="9" t="s">
        <v>69</v>
      </c>
      <c r="G11" s="10">
        <v>10</v>
      </c>
      <c r="H11" s="9" t="s">
        <v>38</v>
      </c>
    </row>
    <row r="12" ht="35" customHeight="1" spans="1:8">
      <c r="A12" s="9">
        <v>9</v>
      </c>
      <c r="B12" s="9" t="s">
        <v>70</v>
      </c>
      <c r="C12" s="9" t="s">
        <v>71</v>
      </c>
      <c r="D12" s="9" t="s">
        <v>45</v>
      </c>
      <c r="E12" s="9" t="s">
        <v>72</v>
      </c>
      <c r="F12" s="9" t="s">
        <v>73</v>
      </c>
      <c r="G12" s="10">
        <v>10</v>
      </c>
      <c r="H12" s="9" t="s">
        <v>38</v>
      </c>
    </row>
    <row r="13" ht="35" customHeight="1" spans="1:8">
      <c r="A13" s="9">
        <v>10</v>
      </c>
      <c r="B13" s="9" t="s">
        <v>74</v>
      </c>
      <c r="C13" s="9" t="s">
        <v>75</v>
      </c>
      <c r="D13" s="9" t="s">
        <v>35</v>
      </c>
      <c r="E13" s="9" t="s">
        <v>76</v>
      </c>
      <c r="F13" s="9" t="s">
        <v>77</v>
      </c>
      <c r="G13" s="10">
        <v>10</v>
      </c>
      <c r="H13" s="9" t="s">
        <v>38</v>
      </c>
    </row>
    <row r="14" ht="35" customHeight="1" spans="1:8">
      <c r="A14" s="9">
        <v>11</v>
      </c>
      <c r="B14" s="9" t="s">
        <v>78</v>
      </c>
      <c r="C14" s="9" t="s">
        <v>79</v>
      </c>
      <c r="D14" s="9" t="s">
        <v>80</v>
      </c>
      <c r="E14" s="9" t="s">
        <v>81</v>
      </c>
      <c r="F14" s="9" t="s">
        <v>82</v>
      </c>
      <c r="G14" s="10">
        <v>10</v>
      </c>
      <c r="H14" s="9" t="s">
        <v>38</v>
      </c>
    </row>
    <row r="15" ht="35" customHeight="1" spans="1:8">
      <c r="A15" s="9">
        <v>12</v>
      </c>
      <c r="B15" s="9" t="s">
        <v>83</v>
      </c>
      <c r="C15" s="9" t="s">
        <v>84</v>
      </c>
      <c r="D15" s="9" t="s">
        <v>85</v>
      </c>
      <c r="E15" s="9" t="s">
        <v>86</v>
      </c>
      <c r="F15" s="9" t="s">
        <v>87</v>
      </c>
      <c r="G15" s="10">
        <v>10</v>
      </c>
      <c r="H15" s="9" t="s">
        <v>88</v>
      </c>
    </row>
    <row r="16" ht="35" customHeight="1" spans="1:8">
      <c r="A16" s="9">
        <v>13</v>
      </c>
      <c r="B16" s="9" t="s">
        <v>89</v>
      </c>
      <c r="C16" s="9" t="s">
        <v>90</v>
      </c>
      <c r="D16" s="9" t="s">
        <v>91</v>
      </c>
      <c r="E16" s="9" t="s">
        <v>92</v>
      </c>
      <c r="F16" s="9" t="s">
        <v>93</v>
      </c>
      <c r="G16" s="10">
        <v>10</v>
      </c>
      <c r="H16" s="9" t="s">
        <v>88</v>
      </c>
    </row>
    <row r="17" ht="35" customHeight="1" spans="1:8">
      <c r="A17" s="9">
        <v>14</v>
      </c>
      <c r="B17" s="9" t="s">
        <v>94</v>
      </c>
      <c r="C17" s="9" t="s">
        <v>95</v>
      </c>
      <c r="D17" s="9" t="s">
        <v>96</v>
      </c>
      <c r="E17" s="9" t="s">
        <v>97</v>
      </c>
      <c r="F17" s="9" t="s">
        <v>98</v>
      </c>
      <c r="G17" s="10">
        <v>10</v>
      </c>
      <c r="H17" s="9" t="s">
        <v>88</v>
      </c>
    </row>
    <row r="18" ht="42" customHeight="1" spans="1:8">
      <c r="A18" s="9">
        <v>15</v>
      </c>
      <c r="B18" s="9" t="s">
        <v>99</v>
      </c>
      <c r="C18" s="9" t="s">
        <v>100</v>
      </c>
      <c r="D18" s="9" t="s">
        <v>101</v>
      </c>
      <c r="E18" s="9" t="s">
        <v>102</v>
      </c>
      <c r="F18" s="9" t="s">
        <v>103</v>
      </c>
      <c r="G18" s="10">
        <v>10</v>
      </c>
      <c r="H18" s="9" t="s">
        <v>88</v>
      </c>
    </row>
    <row r="19" ht="35" customHeight="1" spans="1:8">
      <c r="A19" s="9" t="s">
        <v>23</v>
      </c>
      <c r="B19" s="26"/>
      <c r="C19" s="26"/>
      <c r="D19" s="9"/>
      <c r="E19" s="9"/>
      <c r="F19" s="9"/>
      <c r="G19" s="10">
        <f>SUM(G4:G18)</f>
        <v>150</v>
      </c>
      <c r="H19" s="9"/>
    </row>
  </sheetData>
  <autoFilter xmlns:etc="http://www.wps.cn/officeDocument/2017/etCustomData" ref="H2:H19" etc:filterBottomFollowUsedRange="0">
    <extLst/>
  </autoFilter>
  <mergeCells count="1">
    <mergeCell ref="A2:H2"/>
  </mergeCells>
  <pageMargins left="0.55" right="0.235416666666667" top="0.590277777777778" bottom="0.55" header="0.313888888888889" footer="0.196527777777778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view="pageBreakPreview" zoomScaleNormal="100" workbookViewId="0">
      <selection activeCell="A2" sqref="A2:G2"/>
    </sheetView>
  </sheetViews>
  <sheetFormatPr defaultColWidth="8.88333333333333" defaultRowHeight="13.5" outlineLevelCol="6"/>
  <cols>
    <col min="1" max="1" width="5.13333333333333" customWidth="1"/>
    <col min="2" max="2" width="30.125" style="15" customWidth="1"/>
    <col min="3" max="3" width="13.25" customWidth="1"/>
    <col min="4" max="4" width="13.75" customWidth="1"/>
    <col min="5" max="5" width="18.75" customWidth="1"/>
    <col min="6" max="6" width="10.8833333333333" customWidth="1"/>
    <col min="7" max="7" width="6" customWidth="1"/>
  </cols>
  <sheetData>
    <row r="1" ht="18" customHeight="1" spans="1:1">
      <c r="A1" s="1" t="s">
        <v>104</v>
      </c>
    </row>
    <row r="2" ht="35" customHeight="1" spans="1:7">
      <c r="A2" s="3" t="s">
        <v>105</v>
      </c>
      <c r="B2" s="16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27</v>
      </c>
      <c r="C3" s="6" t="s">
        <v>28</v>
      </c>
      <c r="D3" s="4" t="s">
        <v>29</v>
      </c>
      <c r="E3" s="4" t="s">
        <v>106</v>
      </c>
      <c r="F3" s="6" t="s">
        <v>107</v>
      </c>
      <c r="G3" s="6" t="s">
        <v>32</v>
      </c>
    </row>
    <row r="4" ht="20" customHeight="1" spans="1:7">
      <c r="A4" s="17">
        <v>1</v>
      </c>
      <c r="B4" s="18" t="s">
        <v>108</v>
      </c>
      <c r="C4" s="9" t="s">
        <v>35</v>
      </c>
      <c r="D4" s="9" t="s">
        <v>109</v>
      </c>
      <c r="E4" s="9" t="s">
        <v>110</v>
      </c>
      <c r="F4" s="10">
        <v>2</v>
      </c>
      <c r="G4" s="19" t="s">
        <v>38</v>
      </c>
    </row>
    <row r="5" ht="20" customHeight="1" spans="1:7">
      <c r="A5" s="17">
        <v>2</v>
      </c>
      <c r="B5" s="18" t="s">
        <v>111</v>
      </c>
      <c r="C5" s="9" t="s">
        <v>112</v>
      </c>
      <c r="D5" s="9" t="s">
        <v>113</v>
      </c>
      <c r="E5" s="9" t="s">
        <v>114</v>
      </c>
      <c r="F5" s="10">
        <v>2</v>
      </c>
      <c r="G5" s="20"/>
    </row>
    <row r="6" ht="20" customHeight="1" spans="1:7">
      <c r="A6" s="17">
        <v>3</v>
      </c>
      <c r="B6" s="18" t="s">
        <v>115</v>
      </c>
      <c r="C6" s="9" t="s">
        <v>116</v>
      </c>
      <c r="D6" s="9" t="s">
        <v>117</v>
      </c>
      <c r="E6" s="9" t="s">
        <v>118</v>
      </c>
      <c r="F6" s="10">
        <v>2</v>
      </c>
      <c r="G6" s="20"/>
    </row>
    <row r="7" ht="20" customHeight="1" spans="1:7">
      <c r="A7" s="17">
        <v>4</v>
      </c>
      <c r="B7" s="18" t="s">
        <v>119</v>
      </c>
      <c r="C7" s="9" t="s">
        <v>41</v>
      </c>
      <c r="D7" s="9" t="s">
        <v>46</v>
      </c>
      <c r="E7" s="9" t="s">
        <v>120</v>
      </c>
      <c r="F7" s="10">
        <v>2</v>
      </c>
      <c r="G7" s="20"/>
    </row>
    <row r="8" s="2" customFormat="1" ht="20" customHeight="1" spans="1:7">
      <c r="A8" s="17">
        <v>5</v>
      </c>
      <c r="B8" s="18" t="s">
        <v>121</v>
      </c>
      <c r="C8" s="9" t="s">
        <v>45</v>
      </c>
      <c r="D8" s="9" t="s">
        <v>122</v>
      </c>
      <c r="E8" s="9" t="s">
        <v>123</v>
      </c>
      <c r="F8" s="10">
        <v>2</v>
      </c>
      <c r="G8" s="20"/>
    </row>
    <row r="9" s="2" customFormat="1" ht="20" customHeight="1" spans="1:7">
      <c r="A9" s="17">
        <v>6</v>
      </c>
      <c r="B9" s="18" t="s">
        <v>124</v>
      </c>
      <c r="C9" s="9" t="s">
        <v>45</v>
      </c>
      <c r="D9" s="9" t="s">
        <v>125</v>
      </c>
      <c r="E9" s="9" t="s">
        <v>126</v>
      </c>
      <c r="F9" s="10">
        <v>2</v>
      </c>
      <c r="G9" s="20"/>
    </row>
    <row r="10" s="2" customFormat="1" ht="20" customHeight="1" spans="1:7">
      <c r="A10" s="17">
        <v>7</v>
      </c>
      <c r="B10" s="9" t="s">
        <v>127</v>
      </c>
      <c r="C10" s="9" t="s">
        <v>41</v>
      </c>
      <c r="D10" s="9" t="s">
        <v>128</v>
      </c>
      <c r="E10" s="9" t="s">
        <v>129</v>
      </c>
      <c r="F10" s="10">
        <v>2</v>
      </c>
      <c r="G10" s="20"/>
    </row>
    <row r="11" s="2" customFormat="1" ht="20" customHeight="1" spans="1:7">
      <c r="A11" s="17">
        <v>8</v>
      </c>
      <c r="B11" s="18" t="s">
        <v>130</v>
      </c>
      <c r="C11" s="9" t="s">
        <v>131</v>
      </c>
      <c r="D11" s="9" t="s">
        <v>132</v>
      </c>
      <c r="E11" s="9" t="s">
        <v>133</v>
      </c>
      <c r="F11" s="10">
        <v>2</v>
      </c>
      <c r="G11" s="20"/>
    </row>
    <row r="12" ht="20" customHeight="1" spans="1:7">
      <c r="A12" s="17">
        <v>9</v>
      </c>
      <c r="B12" s="18" t="s">
        <v>134</v>
      </c>
      <c r="C12" s="9" t="s">
        <v>135</v>
      </c>
      <c r="D12" s="9" t="s">
        <v>136</v>
      </c>
      <c r="E12" s="9" t="s">
        <v>137</v>
      </c>
      <c r="F12" s="10">
        <v>2</v>
      </c>
      <c r="G12" s="20"/>
    </row>
    <row r="13" ht="20" customHeight="1" spans="1:7">
      <c r="A13" s="17">
        <v>10</v>
      </c>
      <c r="B13" s="18" t="s">
        <v>138</v>
      </c>
      <c r="C13" s="9" t="s">
        <v>139</v>
      </c>
      <c r="D13" s="9" t="s">
        <v>59</v>
      </c>
      <c r="E13" s="9" t="s">
        <v>140</v>
      </c>
      <c r="F13" s="10">
        <v>2</v>
      </c>
      <c r="G13" s="20"/>
    </row>
    <row r="14" ht="20" customHeight="1" spans="1:7">
      <c r="A14" s="17">
        <v>11</v>
      </c>
      <c r="B14" s="18" t="s">
        <v>141</v>
      </c>
      <c r="C14" s="9" t="s">
        <v>142</v>
      </c>
      <c r="D14" s="9" t="s">
        <v>97</v>
      </c>
      <c r="E14" s="9" t="s">
        <v>143</v>
      </c>
      <c r="F14" s="10">
        <v>2</v>
      </c>
      <c r="G14" s="20"/>
    </row>
    <row r="15" ht="20" customHeight="1" spans="1:7">
      <c r="A15" s="17">
        <v>12</v>
      </c>
      <c r="B15" s="18" t="s">
        <v>144</v>
      </c>
      <c r="C15" s="9" t="s">
        <v>145</v>
      </c>
      <c r="D15" s="9" t="s">
        <v>146</v>
      </c>
      <c r="E15" s="9" t="s">
        <v>147</v>
      </c>
      <c r="F15" s="10">
        <v>2</v>
      </c>
      <c r="G15" s="20"/>
    </row>
    <row r="16" ht="20" customHeight="1" spans="1:7">
      <c r="A16" s="17">
        <v>13</v>
      </c>
      <c r="B16" s="18" t="s">
        <v>148</v>
      </c>
      <c r="C16" s="9" t="s">
        <v>149</v>
      </c>
      <c r="D16" s="9" t="s">
        <v>146</v>
      </c>
      <c r="E16" s="9" t="s">
        <v>150</v>
      </c>
      <c r="F16" s="10">
        <v>2</v>
      </c>
      <c r="G16" s="20"/>
    </row>
    <row r="17" ht="20" customHeight="1" spans="1:7">
      <c r="A17" s="17">
        <v>14</v>
      </c>
      <c r="B17" s="18" t="s">
        <v>151</v>
      </c>
      <c r="C17" s="9" t="s">
        <v>152</v>
      </c>
      <c r="D17" s="9" t="s">
        <v>153</v>
      </c>
      <c r="E17" s="9" t="s">
        <v>154</v>
      </c>
      <c r="F17" s="10">
        <v>2</v>
      </c>
      <c r="G17" s="20"/>
    </row>
    <row r="18" ht="20" customHeight="1" spans="1:7">
      <c r="A18" s="17">
        <v>15</v>
      </c>
      <c r="B18" s="18" t="s">
        <v>155</v>
      </c>
      <c r="C18" s="8" t="s">
        <v>35</v>
      </c>
      <c r="D18" s="8" t="s">
        <v>156</v>
      </c>
      <c r="E18" s="8" t="s">
        <v>157</v>
      </c>
      <c r="F18" s="21">
        <v>2</v>
      </c>
      <c r="G18" s="20"/>
    </row>
    <row r="19" ht="20" customHeight="1" spans="1:7">
      <c r="A19" s="17">
        <v>16</v>
      </c>
      <c r="B19" s="18" t="s">
        <v>158</v>
      </c>
      <c r="C19" s="9" t="s">
        <v>35</v>
      </c>
      <c r="D19" s="9" t="s">
        <v>159</v>
      </c>
      <c r="E19" s="9" t="s">
        <v>160</v>
      </c>
      <c r="F19" s="10">
        <v>2</v>
      </c>
      <c r="G19" s="20"/>
    </row>
    <row r="20" ht="20" customHeight="1" spans="1:7">
      <c r="A20" s="17">
        <v>17</v>
      </c>
      <c r="B20" s="18" t="s">
        <v>161</v>
      </c>
      <c r="C20" s="9" t="s">
        <v>54</v>
      </c>
      <c r="D20" s="9" t="s">
        <v>156</v>
      </c>
      <c r="E20" s="9" t="s">
        <v>162</v>
      </c>
      <c r="F20" s="10">
        <v>2</v>
      </c>
      <c r="G20" s="20"/>
    </row>
    <row r="21" ht="20" customHeight="1" spans="1:7">
      <c r="A21" s="17">
        <v>18</v>
      </c>
      <c r="B21" s="18" t="s">
        <v>163</v>
      </c>
      <c r="C21" s="9" t="s">
        <v>54</v>
      </c>
      <c r="D21" s="9" t="s">
        <v>164</v>
      </c>
      <c r="E21" s="9" t="s">
        <v>165</v>
      </c>
      <c r="F21" s="10">
        <v>2</v>
      </c>
      <c r="G21" s="20"/>
    </row>
    <row r="22" ht="20" customHeight="1" spans="1:7">
      <c r="A22" s="17">
        <v>19</v>
      </c>
      <c r="B22" s="13" t="s">
        <v>166</v>
      </c>
      <c r="C22" s="22" t="s">
        <v>35</v>
      </c>
      <c r="D22" s="9" t="s">
        <v>167</v>
      </c>
      <c r="E22" s="13" t="s">
        <v>168</v>
      </c>
      <c r="F22" s="10">
        <v>2</v>
      </c>
      <c r="G22" s="20"/>
    </row>
    <row r="23" ht="23" customHeight="1" spans="1:7">
      <c r="A23" s="17">
        <v>20</v>
      </c>
      <c r="B23" s="18" t="s">
        <v>169</v>
      </c>
      <c r="C23" s="23" t="s">
        <v>170</v>
      </c>
      <c r="D23" s="9" t="s">
        <v>76</v>
      </c>
      <c r="E23" s="23" t="s">
        <v>171</v>
      </c>
      <c r="F23" s="10">
        <v>2</v>
      </c>
      <c r="G23" s="20"/>
    </row>
    <row r="24" ht="20" customHeight="1" spans="1:7">
      <c r="A24" s="17">
        <v>21</v>
      </c>
      <c r="B24" s="18" t="s">
        <v>172</v>
      </c>
      <c r="C24" s="9" t="s">
        <v>173</v>
      </c>
      <c r="D24" s="9" t="s">
        <v>174</v>
      </c>
      <c r="E24" s="23" t="s">
        <v>175</v>
      </c>
      <c r="F24" s="10">
        <v>2</v>
      </c>
      <c r="G24" s="20"/>
    </row>
    <row r="25" ht="20" customHeight="1" spans="1:7">
      <c r="A25" s="17">
        <v>22</v>
      </c>
      <c r="B25" s="13" t="s">
        <v>176</v>
      </c>
      <c r="C25" s="9" t="s">
        <v>54</v>
      </c>
      <c r="D25" s="9" t="s">
        <v>177</v>
      </c>
      <c r="E25" s="13" t="s">
        <v>178</v>
      </c>
      <c r="F25" s="10">
        <v>2</v>
      </c>
      <c r="G25" s="20"/>
    </row>
    <row r="26" ht="20" customHeight="1" spans="1:7">
      <c r="A26" s="17">
        <v>23</v>
      </c>
      <c r="B26" s="23" t="s">
        <v>179</v>
      </c>
      <c r="C26" s="9" t="s">
        <v>54</v>
      </c>
      <c r="D26" s="9" t="s">
        <v>180</v>
      </c>
      <c r="E26" s="23" t="s">
        <v>181</v>
      </c>
      <c r="F26" s="10">
        <v>2</v>
      </c>
      <c r="G26" s="22"/>
    </row>
    <row r="27" ht="20" customHeight="1" spans="1:7">
      <c r="A27" s="17">
        <v>24</v>
      </c>
      <c r="B27" s="18" t="s">
        <v>182</v>
      </c>
      <c r="C27" s="9" t="s">
        <v>183</v>
      </c>
      <c r="D27" s="9" t="s">
        <v>184</v>
      </c>
      <c r="E27" s="23" t="s">
        <v>185</v>
      </c>
      <c r="F27" s="10">
        <v>2</v>
      </c>
      <c r="G27" s="19" t="s">
        <v>186</v>
      </c>
    </row>
    <row r="28" ht="20" customHeight="1" spans="1:7">
      <c r="A28" s="17">
        <v>25</v>
      </c>
      <c r="B28" s="12" t="s">
        <v>187</v>
      </c>
      <c r="C28" s="9" t="s">
        <v>188</v>
      </c>
      <c r="D28" s="9" t="s">
        <v>189</v>
      </c>
      <c r="E28" s="12" t="s">
        <v>190</v>
      </c>
      <c r="F28" s="10">
        <v>2</v>
      </c>
      <c r="G28" s="20"/>
    </row>
    <row r="29" ht="20" customHeight="1" spans="1:7">
      <c r="A29" s="17">
        <v>26</v>
      </c>
      <c r="B29" s="12" t="s">
        <v>191</v>
      </c>
      <c r="C29" s="9" t="s">
        <v>192</v>
      </c>
      <c r="D29" s="9" t="s">
        <v>193</v>
      </c>
      <c r="E29" s="12" t="s">
        <v>194</v>
      </c>
      <c r="F29" s="10">
        <v>2</v>
      </c>
      <c r="G29" s="20"/>
    </row>
    <row r="30" ht="20" customHeight="1" spans="1:7">
      <c r="A30" s="17">
        <v>27</v>
      </c>
      <c r="B30" s="12" t="s">
        <v>195</v>
      </c>
      <c r="C30" s="9" t="s">
        <v>196</v>
      </c>
      <c r="D30" s="9" t="s">
        <v>197</v>
      </c>
      <c r="E30" s="12" t="s">
        <v>198</v>
      </c>
      <c r="F30" s="10">
        <v>2</v>
      </c>
      <c r="G30" s="20"/>
    </row>
    <row r="31" ht="20" customHeight="1" spans="1:7">
      <c r="A31" s="17">
        <v>28</v>
      </c>
      <c r="B31" s="23" t="s">
        <v>199</v>
      </c>
      <c r="C31" s="9" t="s">
        <v>196</v>
      </c>
      <c r="D31" s="9" t="s">
        <v>117</v>
      </c>
      <c r="E31" s="12" t="s">
        <v>200</v>
      </c>
      <c r="F31" s="10">
        <v>2</v>
      </c>
      <c r="G31" s="20"/>
    </row>
    <row r="32" ht="20" customHeight="1" spans="1:7">
      <c r="A32" s="17">
        <v>29</v>
      </c>
      <c r="B32" s="18" t="s">
        <v>201</v>
      </c>
      <c r="C32" s="9" t="s">
        <v>202</v>
      </c>
      <c r="D32" s="9" t="s">
        <v>117</v>
      </c>
      <c r="E32" s="9" t="s">
        <v>203</v>
      </c>
      <c r="F32" s="10">
        <v>2</v>
      </c>
      <c r="G32" s="20"/>
    </row>
    <row r="33" ht="20" customHeight="1" spans="1:7">
      <c r="A33" s="17">
        <v>30</v>
      </c>
      <c r="B33" s="23" t="s">
        <v>204</v>
      </c>
      <c r="C33" s="9" t="s">
        <v>205</v>
      </c>
      <c r="D33" s="9" t="s">
        <v>113</v>
      </c>
      <c r="E33" s="12" t="s">
        <v>206</v>
      </c>
      <c r="F33" s="10">
        <v>2</v>
      </c>
      <c r="G33" s="22"/>
    </row>
    <row r="34" ht="20" customHeight="1" spans="1:7">
      <c r="A34" s="17" t="s">
        <v>23</v>
      </c>
      <c r="B34" s="24"/>
      <c r="C34" s="17"/>
      <c r="D34" s="17"/>
      <c r="E34" s="17"/>
      <c r="F34" s="21">
        <f>SUM(F4:F33)</f>
        <v>60</v>
      </c>
      <c r="G34" s="17"/>
    </row>
  </sheetData>
  <mergeCells count="3">
    <mergeCell ref="A2:G2"/>
    <mergeCell ref="G4:G26"/>
    <mergeCell ref="G27:G33"/>
  </mergeCells>
  <pageMargins left="0.511805555555556" right="0.471527777777778" top="0.629166666666667" bottom="0.707638888888889" header="0.511805555555556" footer="0.275"/>
  <pageSetup paperSize="9" scale="9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view="pageBreakPreview" zoomScaleNormal="100" workbookViewId="0">
      <selection activeCell="A2" sqref="A2:F2"/>
    </sheetView>
  </sheetViews>
  <sheetFormatPr defaultColWidth="8.88333333333333" defaultRowHeight="13.5" outlineLevelCol="5"/>
  <cols>
    <col min="1" max="1" width="8.13333333333333" customWidth="1"/>
    <col min="2" max="2" width="26" customWidth="1"/>
    <col min="3" max="3" width="15.375" customWidth="1"/>
    <col min="4" max="4" width="18.1333333333333" customWidth="1"/>
    <col min="5" max="5" width="13.25" customWidth="1"/>
    <col min="6" max="6" width="9" customWidth="1"/>
  </cols>
  <sheetData>
    <row r="1" ht="18" customHeight="1" spans="1:1">
      <c r="A1" s="1" t="s">
        <v>207</v>
      </c>
    </row>
    <row r="2" ht="35" customHeight="1" spans="1:6">
      <c r="A2" s="3" t="s">
        <v>208</v>
      </c>
      <c r="B2" s="3"/>
      <c r="C2" s="3"/>
      <c r="D2" s="3"/>
      <c r="E2" s="3"/>
      <c r="F2" s="3"/>
    </row>
    <row r="3" ht="66" customHeight="1" spans="1:6">
      <c r="A3" s="4" t="s">
        <v>2</v>
      </c>
      <c r="B3" s="4" t="s">
        <v>27</v>
      </c>
      <c r="C3" s="4" t="s">
        <v>29</v>
      </c>
      <c r="D3" s="4" t="s">
        <v>106</v>
      </c>
      <c r="E3" s="6" t="s">
        <v>107</v>
      </c>
      <c r="F3" s="6" t="s">
        <v>32</v>
      </c>
    </row>
    <row r="4" ht="66" customHeight="1" spans="1:6">
      <c r="A4" s="7">
        <v>1</v>
      </c>
      <c r="B4" s="12" t="s">
        <v>209</v>
      </c>
      <c r="C4" s="12" t="s">
        <v>210</v>
      </c>
      <c r="D4" s="12" t="s">
        <v>211</v>
      </c>
      <c r="E4" s="10">
        <v>3</v>
      </c>
      <c r="F4" s="6"/>
    </row>
    <row r="5" customFormat="1" ht="66" customHeight="1" spans="1:6">
      <c r="A5" s="7">
        <v>2</v>
      </c>
      <c r="B5" s="12" t="s">
        <v>212</v>
      </c>
      <c r="C5" s="12" t="s">
        <v>213</v>
      </c>
      <c r="D5" s="12" t="s">
        <v>214</v>
      </c>
      <c r="E5" s="10">
        <v>3</v>
      </c>
      <c r="F5" s="6"/>
    </row>
    <row r="6" customFormat="1" ht="66" customHeight="1" spans="1:6">
      <c r="A6" s="7">
        <v>3</v>
      </c>
      <c r="B6" s="12" t="s">
        <v>215</v>
      </c>
      <c r="C6" s="12" t="s">
        <v>63</v>
      </c>
      <c r="D6" s="12" t="s">
        <v>216</v>
      </c>
      <c r="E6" s="10">
        <v>3</v>
      </c>
      <c r="F6" s="6"/>
    </row>
    <row r="7" customFormat="1" ht="66" customHeight="1" spans="1:6">
      <c r="A7" s="7">
        <v>4</v>
      </c>
      <c r="B7" s="12" t="s">
        <v>217</v>
      </c>
      <c r="C7" s="12" t="s">
        <v>218</v>
      </c>
      <c r="D7" s="12" t="s">
        <v>219</v>
      </c>
      <c r="E7" s="10">
        <v>3</v>
      </c>
      <c r="F7" s="6"/>
    </row>
    <row r="8" s="14" customFormat="1" ht="66" customHeight="1" spans="1:6">
      <c r="A8" s="7">
        <v>5</v>
      </c>
      <c r="B8" s="12" t="s">
        <v>220</v>
      </c>
      <c r="C8" s="9" t="s">
        <v>221</v>
      </c>
      <c r="D8" s="12" t="s">
        <v>222</v>
      </c>
      <c r="E8" s="10">
        <v>3</v>
      </c>
      <c r="F8" s="9"/>
    </row>
    <row r="9" ht="66" customHeight="1" spans="1:6">
      <c r="A9" s="7" t="s">
        <v>23</v>
      </c>
      <c r="B9" s="7"/>
      <c r="C9" s="7"/>
      <c r="D9" s="7"/>
      <c r="E9" s="10">
        <f>SUM(E4:E8)</f>
        <v>15</v>
      </c>
      <c r="F9" s="7"/>
    </row>
  </sheetData>
  <mergeCells count="1">
    <mergeCell ref="A2:F2"/>
  </mergeCells>
  <pageMargins left="0.590277777777778" right="0.590277777777778" top="0.393055555555556" bottom="0.15625" header="0.196527777777778" footer="0.0388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view="pageBreakPreview" zoomScaleNormal="100" workbookViewId="0">
      <selection activeCell="I12" sqref="I12"/>
    </sheetView>
  </sheetViews>
  <sheetFormatPr defaultColWidth="8.88333333333333" defaultRowHeight="13.5" outlineLevelCol="5"/>
  <cols>
    <col min="1" max="1" width="5" customWidth="1"/>
    <col min="2" max="2" width="22.3833333333333" customWidth="1"/>
    <col min="3" max="3" width="17.3833333333333" customWidth="1"/>
    <col min="4" max="4" width="24.1333333333333" customWidth="1"/>
    <col min="5" max="5" width="10.5" customWidth="1"/>
    <col min="6" max="6" width="11" customWidth="1"/>
  </cols>
  <sheetData>
    <row r="1" s="1" customFormat="1" ht="18" customHeight="1" spans="1:1">
      <c r="A1" s="1" t="s">
        <v>223</v>
      </c>
    </row>
    <row r="2" ht="35" customHeight="1" spans="1:6">
      <c r="A2" s="3" t="s">
        <v>224</v>
      </c>
      <c r="B2" s="3"/>
      <c r="C2" s="3"/>
      <c r="D2" s="3"/>
      <c r="E2" s="3"/>
      <c r="F2" s="3"/>
    </row>
    <row r="3" ht="28" customHeight="1" spans="1:6">
      <c r="A3" s="4" t="s">
        <v>2</v>
      </c>
      <c r="B3" s="4" t="s">
        <v>225</v>
      </c>
      <c r="C3" s="4" t="s">
        <v>29</v>
      </c>
      <c r="D3" s="5" t="s">
        <v>28</v>
      </c>
      <c r="E3" s="4" t="s">
        <v>107</v>
      </c>
      <c r="F3" s="6" t="s">
        <v>32</v>
      </c>
    </row>
    <row r="4" ht="27" customHeight="1" spans="1:6">
      <c r="A4" s="7">
        <v>1</v>
      </c>
      <c r="B4" s="8" t="s">
        <v>226</v>
      </c>
      <c r="C4" s="9" t="s">
        <v>227</v>
      </c>
      <c r="D4" s="9" t="s">
        <v>228</v>
      </c>
      <c r="E4" s="10">
        <v>1</v>
      </c>
      <c r="F4" s="9"/>
    </row>
    <row r="5" s="2" customFormat="1" ht="27" customHeight="1" spans="1:6">
      <c r="A5" s="7">
        <v>2</v>
      </c>
      <c r="B5" s="8" t="s">
        <v>229</v>
      </c>
      <c r="C5" s="9" t="s">
        <v>230</v>
      </c>
      <c r="D5" s="9" t="s">
        <v>231</v>
      </c>
      <c r="E5" s="10">
        <v>1</v>
      </c>
      <c r="F5" s="9"/>
    </row>
    <row r="6" ht="27" customHeight="1" spans="1:6">
      <c r="A6" s="7">
        <v>3</v>
      </c>
      <c r="B6" s="8" t="s">
        <v>232</v>
      </c>
      <c r="C6" s="9" t="s">
        <v>109</v>
      </c>
      <c r="D6" s="9" t="s">
        <v>233</v>
      </c>
      <c r="E6" s="10">
        <v>1</v>
      </c>
      <c r="F6" s="9"/>
    </row>
    <row r="7" ht="27" customHeight="1" spans="1:6">
      <c r="A7" s="7">
        <v>4</v>
      </c>
      <c r="B7" s="8" t="s">
        <v>234</v>
      </c>
      <c r="C7" s="9" t="s">
        <v>113</v>
      </c>
      <c r="D7" s="9" t="s">
        <v>235</v>
      </c>
      <c r="E7" s="10">
        <v>1</v>
      </c>
      <c r="F7" s="9"/>
    </row>
    <row r="8" ht="27" customHeight="1" spans="1:6">
      <c r="A8" s="7">
        <v>5</v>
      </c>
      <c r="B8" s="8" t="s">
        <v>236</v>
      </c>
      <c r="C8" s="9" t="s">
        <v>237</v>
      </c>
      <c r="D8" s="9" t="s">
        <v>238</v>
      </c>
      <c r="E8" s="10">
        <v>1</v>
      </c>
      <c r="F8" s="9"/>
    </row>
    <row r="9" ht="27" customHeight="1" spans="1:6">
      <c r="A9" s="7">
        <v>6</v>
      </c>
      <c r="B9" s="8" t="s">
        <v>239</v>
      </c>
      <c r="C9" s="9" t="s">
        <v>125</v>
      </c>
      <c r="D9" s="9" t="s">
        <v>240</v>
      </c>
      <c r="E9" s="10">
        <v>1</v>
      </c>
      <c r="F9" s="9"/>
    </row>
    <row r="10" ht="27" customHeight="1" spans="1:6">
      <c r="A10" s="7">
        <v>7</v>
      </c>
      <c r="B10" s="8" t="s">
        <v>241</v>
      </c>
      <c r="C10" s="9" t="s">
        <v>242</v>
      </c>
      <c r="D10" s="9" t="s">
        <v>240</v>
      </c>
      <c r="E10" s="10">
        <v>1</v>
      </c>
      <c r="F10" s="9"/>
    </row>
    <row r="11" ht="27" customHeight="1" spans="1:6">
      <c r="A11" s="7">
        <v>8</v>
      </c>
      <c r="B11" s="8" t="s">
        <v>243</v>
      </c>
      <c r="C11" s="9" t="s">
        <v>189</v>
      </c>
      <c r="D11" s="9" t="s">
        <v>244</v>
      </c>
      <c r="E11" s="10">
        <v>1</v>
      </c>
      <c r="F11" s="9"/>
    </row>
    <row r="12" ht="27" customHeight="1" spans="1:6">
      <c r="A12" s="7">
        <v>9</v>
      </c>
      <c r="B12" s="8" t="s">
        <v>245</v>
      </c>
      <c r="C12" s="9" t="s">
        <v>246</v>
      </c>
      <c r="D12" s="9" t="s">
        <v>247</v>
      </c>
      <c r="E12" s="10">
        <v>1</v>
      </c>
      <c r="F12" s="9"/>
    </row>
    <row r="13" ht="27" customHeight="1" spans="1:6">
      <c r="A13" s="7">
        <v>10</v>
      </c>
      <c r="B13" s="8" t="s">
        <v>248</v>
      </c>
      <c r="C13" s="9" t="s">
        <v>132</v>
      </c>
      <c r="D13" s="9" t="s">
        <v>54</v>
      </c>
      <c r="E13" s="10">
        <v>1</v>
      </c>
      <c r="F13" s="9"/>
    </row>
    <row r="14" ht="27" customHeight="1" spans="1:6">
      <c r="A14" s="7">
        <v>11</v>
      </c>
      <c r="B14" s="8" t="s">
        <v>249</v>
      </c>
      <c r="C14" s="9" t="s">
        <v>193</v>
      </c>
      <c r="D14" s="11" t="s">
        <v>250</v>
      </c>
      <c r="E14" s="10">
        <v>1</v>
      </c>
      <c r="F14" s="9"/>
    </row>
    <row r="15" ht="27" customHeight="1" spans="1:6">
      <c r="A15" s="7">
        <v>12</v>
      </c>
      <c r="B15" s="8" t="s">
        <v>251</v>
      </c>
      <c r="C15" s="9" t="s">
        <v>252</v>
      </c>
      <c r="D15" s="11" t="s">
        <v>253</v>
      </c>
      <c r="E15" s="10">
        <v>1</v>
      </c>
      <c r="F15" s="9"/>
    </row>
    <row r="16" ht="27" customHeight="1" spans="1:6">
      <c r="A16" s="7">
        <v>13</v>
      </c>
      <c r="B16" s="8" t="s">
        <v>254</v>
      </c>
      <c r="C16" s="9" t="s">
        <v>255</v>
      </c>
      <c r="D16" s="11" t="s">
        <v>256</v>
      </c>
      <c r="E16" s="10">
        <v>1</v>
      </c>
      <c r="F16" s="9"/>
    </row>
    <row r="17" ht="27" customHeight="1" spans="1:6">
      <c r="A17" s="7">
        <v>14</v>
      </c>
      <c r="B17" s="8" t="s">
        <v>257</v>
      </c>
      <c r="C17" s="9" t="s">
        <v>258</v>
      </c>
      <c r="D17" s="9" t="s">
        <v>259</v>
      </c>
      <c r="E17" s="10">
        <v>1</v>
      </c>
      <c r="F17" s="9"/>
    </row>
    <row r="18" ht="27" customHeight="1" spans="1:6">
      <c r="A18" s="7">
        <v>15</v>
      </c>
      <c r="B18" s="8" t="s">
        <v>260</v>
      </c>
      <c r="C18" s="8" t="s">
        <v>261</v>
      </c>
      <c r="D18" s="9" t="s">
        <v>54</v>
      </c>
      <c r="E18" s="10">
        <v>1</v>
      </c>
      <c r="F18" s="9"/>
    </row>
    <row r="19" ht="27" customHeight="1" spans="1:6">
      <c r="A19" s="7">
        <v>16</v>
      </c>
      <c r="B19" s="8" t="s">
        <v>262</v>
      </c>
      <c r="C19" s="8" t="s">
        <v>263</v>
      </c>
      <c r="D19" s="9" t="s">
        <v>41</v>
      </c>
      <c r="E19" s="10">
        <v>1</v>
      </c>
      <c r="F19" s="9"/>
    </row>
    <row r="20" ht="27" customHeight="1" spans="1:6">
      <c r="A20" s="7">
        <v>17</v>
      </c>
      <c r="B20" s="8" t="s">
        <v>264</v>
      </c>
      <c r="C20" s="8" t="s">
        <v>265</v>
      </c>
      <c r="D20" s="9" t="s">
        <v>54</v>
      </c>
      <c r="E20" s="10">
        <v>1</v>
      </c>
      <c r="F20" s="9"/>
    </row>
    <row r="21" ht="27" customHeight="1" spans="1:6">
      <c r="A21" s="7">
        <v>18</v>
      </c>
      <c r="B21" s="8" t="s">
        <v>266</v>
      </c>
      <c r="C21" s="9" t="s">
        <v>102</v>
      </c>
      <c r="D21" s="9" t="s">
        <v>267</v>
      </c>
      <c r="E21" s="10">
        <v>1</v>
      </c>
      <c r="F21" s="9"/>
    </row>
    <row r="22" ht="27" customHeight="1" spans="1:6">
      <c r="A22" s="7">
        <v>19</v>
      </c>
      <c r="B22" s="12" t="s">
        <v>268</v>
      </c>
      <c r="C22" s="9" t="s">
        <v>269</v>
      </c>
      <c r="D22" s="9" t="s">
        <v>270</v>
      </c>
      <c r="E22" s="10">
        <v>1</v>
      </c>
      <c r="F22" s="9"/>
    </row>
    <row r="23" ht="27" customHeight="1" spans="1:6">
      <c r="A23" s="7">
        <v>20</v>
      </c>
      <c r="B23" s="8" t="s">
        <v>271</v>
      </c>
      <c r="C23" s="9" t="s">
        <v>272</v>
      </c>
      <c r="D23" s="9" t="s">
        <v>54</v>
      </c>
      <c r="E23" s="10">
        <v>1</v>
      </c>
      <c r="F23" s="9"/>
    </row>
    <row r="24" ht="27" customHeight="1" spans="1:6">
      <c r="A24" s="7">
        <v>21</v>
      </c>
      <c r="B24" s="8" t="s">
        <v>273</v>
      </c>
      <c r="C24" s="9" t="s">
        <v>274</v>
      </c>
      <c r="D24" s="8" t="s">
        <v>244</v>
      </c>
      <c r="E24" s="10">
        <v>1</v>
      </c>
      <c r="F24" s="9"/>
    </row>
    <row r="25" ht="27" customHeight="1" spans="1:6">
      <c r="A25" s="7">
        <v>22</v>
      </c>
      <c r="B25" s="8" t="s">
        <v>275</v>
      </c>
      <c r="C25" s="9" t="s">
        <v>276</v>
      </c>
      <c r="D25" s="9" t="s">
        <v>277</v>
      </c>
      <c r="E25" s="10">
        <v>1</v>
      </c>
      <c r="F25" s="9"/>
    </row>
    <row r="26" ht="27" customHeight="1" spans="1:6">
      <c r="A26" s="7">
        <v>23</v>
      </c>
      <c r="B26" s="13" t="s">
        <v>278</v>
      </c>
      <c r="C26" s="9" t="s">
        <v>279</v>
      </c>
      <c r="D26" s="9" t="s">
        <v>280</v>
      </c>
      <c r="E26" s="10">
        <v>1</v>
      </c>
      <c r="F26" s="9"/>
    </row>
    <row r="27" ht="27" customHeight="1" spans="1:6">
      <c r="A27" s="7">
        <v>24</v>
      </c>
      <c r="B27" s="8" t="s">
        <v>281</v>
      </c>
      <c r="C27" s="9" t="s">
        <v>180</v>
      </c>
      <c r="D27" s="9" t="s">
        <v>35</v>
      </c>
      <c r="E27" s="10">
        <v>1</v>
      </c>
      <c r="F27" s="9"/>
    </row>
    <row r="28" ht="27" customHeight="1" spans="1:6">
      <c r="A28" s="7" t="s">
        <v>23</v>
      </c>
      <c r="B28" s="8"/>
      <c r="C28" s="9"/>
      <c r="D28" s="8"/>
      <c r="E28" s="10">
        <f>SUM(E4:E27)</f>
        <v>24</v>
      </c>
      <c r="F28" s="9"/>
    </row>
    <row r="29" ht="19" customHeight="1"/>
    <row r="30" ht="19" customHeight="1"/>
  </sheetData>
  <mergeCells count="1">
    <mergeCell ref="A2:F2"/>
  </mergeCells>
  <pageMargins left="0.668055555555556" right="0.629166666666667" top="0.55" bottom="0.393055555555556" header="0.511805555555556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县级</vt:lpstr>
      <vt:lpstr>镇级</vt:lpstr>
      <vt:lpstr>三产融合</vt:lpstr>
      <vt:lpstr>家庭农场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2020-05-25T02:58:00Z</dcterms:created>
  <cp:lastPrinted>2020-07-01T03:29:00Z</cp:lastPrinted>
  <dcterms:modified xsi:type="dcterms:W3CDTF">2024-09-23T09:20:10Z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002FDD0963FE4251BB31FDEB23F98BCF_13</vt:lpwstr>
  </property>
</Properties>
</file>