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计划表" sheetId="12" r:id="rId1"/>
  </sheets>
  <definedNames>
    <definedName name="_xlnm._FilterDatabase" localSheetId="0" hidden="1">计划表!$A$6:$AA$10</definedName>
    <definedName name="_xlnm.Print_Titles" localSheetId="0">计划表!$4:$6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<sst xmlns="http://schemas.openxmlformats.org/spreadsheetml/2006/main" count="70" uniqueCount="43">
  <si>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附件</t>
  </si>
  <si>
    <t>白河县2024年度第三批中央财政衔接推进乡村振兴补助资金（现代农业园区建设奖补）项目调整情况表</t>
  </si>
  <si>
    <t>单位：万元</t>
  </si>
  <si>
    <t>序号</t>
  </si>
  <si>
    <t xml:space="preserve">项目名称
</t>
  </si>
  <si>
    <t>调整前</t>
  </si>
  <si>
    <t>调整后</t>
  </si>
  <si>
    <t>备注</t>
  </si>
  <si>
    <t>项目摘要
（建设内容及规模）</t>
  </si>
  <si>
    <t>项目实施地点</t>
  </si>
  <si>
    <t>项目预算总投资（万元）</t>
  </si>
  <si>
    <t>直接受益
脱贫人口</t>
  </si>
  <si>
    <t>受益总人口</t>
  </si>
  <si>
    <t>联农带农机制</t>
  </si>
  <si>
    <t>绩效目标</t>
  </si>
  <si>
    <t>镇/办</t>
  </si>
  <si>
    <t>村/社区</t>
  </si>
  <si>
    <t>合计</t>
  </si>
  <si>
    <t>财政补助</t>
  </si>
  <si>
    <t>企业自筹</t>
  </si>
  <si>
    <t>户数
(户)</t>
  </si>
  <si>
    <t>人数
（人）</t>
  </si>
  <si>
    <t>白河县2024年现代农业园区建设奖补项目</t>
  </si>
  <si>
    <r>
      <t>1.</t>
    </r>
    <r>
      <rPr>
        <b/>
        <sz val="9"/>
        <color rgb="FFFF0000"/>
        <rFont val="宋体"/>
        <charset val="134"/>
        <scheme val="minor"/>
      </rPr>
      <t>建设集游客接待、餐饮住宿、农产品展销于一体的农旅综合体1处2000㎡；建设园区采摘道路4公里及文化长廊3处、停车场2处；</t>
    </r>
    <r>
      <rPr>
        <b/>
        <sz val="9"/>
        <rFont val="宋体"/>
        <charset val="134"/>
        <scheme val="minor"/>
      </rPr>
      <t>购置茶叶加工设备一批次，建设茶叶标准园提升600亩，其中管护茶园300亩，老茶园改造300亩，建设茶园喷灌设施100亩。补助标准：茶园管护每亩扶持500元；老茶园改造每亩扶持300元；园喷灌设施每亩扶持1000元，最高不超过10万元；新建精深加工生产线（含清洁化连续生产线），给予新购设备和生产线安装调试费用的30%扶持，最高不超过100万元；对依法依规新建精深加工标准化厂房的按投资总额的30%扶持(每平方米不超过500元），最高不超过100万元。2.改扩建圈舍3000平方米，建化粪池100立方米，配套完善自动化设施及水电路排污等设备；购买种猪280头，养殖生猪3300 头。补助标准：新建或扩建圈舍500平方米，一次性扶持5万元，新建或扩建圈舍500平方米以上每增加100平方米增加扶持1万元；年饲养生猪300头或养二元母猪30头，一次性扶持5万元，年饲养生猪300头以上每增加100头增加扶持1万元，养母猪30头以上，每增加10头增加扶持1万元。扶持金额上限50万元；建堆粪场50平方米，扶持2万元，每增加50平方米，增加扶持2万元；建化粪池50立方米扶持5万元，每增加50立方米，增加扶持5万元。</t>
    </r>
  </si>
  <si>
    <t>茅坪镇、宋家镇、仓上镇</t>
  </si>
  <si>
    <t>田湾村、太平社区、槐坪村</t>
  </si>
  <si>
    <t>通过土地流转、就业务工、带动生产、农产品回收等方式。</t>
  </si>
  <si>
    <t>完成全部项目建设内容，实现促进现代农业园区发展壮大目标，通过土地流转、就业务工、带动生产、农产品回收等方式带动农户160户增收，其中脱贫户（含监测户）60户，预计户年均增收不低于2000元。</t>
  </si>
  <si>
    <r>
      <t>1.</t>
    </r>
    <r>
      <rPr>
        <b/>
        <sz val="9"/>
        <color rgb="FFFF0000"/>
        <rFont val="宋体"/>
        <charset val="134"/>
        <scheme val="minor"/>
      </rPr>
      <t>建设园区采摘道路2公里、停车场1处，新建发酵茶生产加工房1处150平方米，</t>
    </r>
    <r>
      <rPr>
        <b/>
        <sz val="9"/>
        <rFont val="宋体"/>
        <charset val="134"/>
        <scheme val="minor"/>
      </rPr>
      <t>购置茶叶加工设备一批次，建设茶叶标准园提升600亩，其中管护茶园300亩，老茶园改造300亩，建设茶园喷灌设施100亩。补助标准：茶园管护每亩扶持500元；老茶园改造每亩扶持300元；茶园喷灌设施每亩扶持1000元，最高不超过10万元；新建精深加工生产线（含清洁化连续生产线），给予新购设备和生产线安装调试费用的30%扶持，最高不超过100万元；对依法依规新建精深加工标准化厂房的按投资总额的30%扶持(每平方米不超过500元），最高不超过100万元。2.改扩建圈舍3000平方米，建化粪池100立方米，配套完善自动化设施及水电路排污等设备；购买种猪280头，养殖生猪3300头。补助标准：新建或扩建圈舍500平方米，一次性扶持5万元，新建或扩建圈舍500平方米以上每增加100平方米增加扶持1万元；年饲养生猪300头或养二元母猪30头，一次性扶持5万元，年饲养生猪300头以上每增加100头增加扶持1万元，养母猪30头以上，每增加10头增加扶持1万元。扶持金额上限50万元；建堆粪场50平方米，扶持2万元，每增加50平方米，增加扶持2万元；建化粪池50立方米扶持5万元，每增加50立方米，增加扶持5万元。</t>
    </r>
  </si>
  <si>
    <t>白河县五峰生态农业开发有限公司2024年现代农业园区建设奖补项目</t>
  </si>
  <si>
    <r>
      <t>项目建设内容：</t>
    </r>
    <r>
      <rPr>
        <sz val="9"/>
        <color rgb="FFFF0000"/>
        <rFont val="宋体"/>
        <charset val="134"/>
        <scheme val="minor"/>
      </rPr>
      <t>建设集游客接待、餐饮住宿、农产品展销于一体的农旅综合体1处2000㎡；建设园区采摘道路4公里及文化长廊3处、停车场2处，</t>
    </r>
    <r>
      <rPr>
        <sz val="9"/>
        <rFont val="宋体"/>
        <charset val="134"/>
        <scheme val="minor"/>
      </rPr>
      <t xml:space="preserve">购置茶叶加工设备一批次，建设茶叶标准园提升600亩，其中管护茶园300亩，老茶园改造300亩，建设茶园喷灌设施100亩。
</t>
    </r>
    <r>
      <rPr>
        <b/>
        <sz val="9"/>
        <rFont val="宋体"/>
        <charset val="134"/>
        <scheme val="minor"/>
      </rPr>
      <t>市级资金用途：</t>
    </r>
    <r>
      <rPr>
        <sz val="9"/>
        <rFont val="宋体"/>
        <charset val="134"/>
        <scheme val="minor"/>
      </rPr>
      <t>标准化茶园管护提升，购置茶园喷灌、茶叶加工等设施。</t>
    </r>
  </si>
  <si>
    <t>茅坪镇</t>
  </si>
  <si>
    <t>田湾村</t>
  </si>
  <si>
    <t>完成全部项目建设内容，实现促进现代农业园区发展壮大目标，通过土地流转、就业务工、带动生产、农产品回收等方式带动农户60户增收，其中脱贫户（含监测户）20户，预计户年均增收不低于2000元。</t>
  </si>
  <si>
    <r>
      <t>项目建设内容：</t>
    </r>
    <r>
      <rPr>
        <sz val="9"/>
        <color rgb="FFFF0000"/>
        <rFont val="宋体"/>
        <charset val="134"/>
        <scheme val="minor"/>
      </rPr>
      <t>建设园区采摘道路2公里、停车场1处，新建发酵茶生产加工房1处150平方米，</t>
    </r>
    <r>
      <rPr>
        <sz val="9"/>
        <rFont val="宋体"/>
        <charset val="134"/>
        <scheme val="minor"/>
      </rPr>
      <t xml:space="preserve">购置茶叶加工设备一批次，建设茶叶标准园提升600亩，其中管护茶园300亩，老茶园改造300亩，建设茶园喷灌设施100亩。
</t>
    </r>
    <r>
      <rPr>
        <b/>
        <sz val="9"/>
        <rFont val="宋体"/>
        <charset val="134"/>
        <scheme val="minor"/>
      </rPr>
      <t>市级资金用途：</t>
    </r>
    <r>
      <rPr>
        <sz val="9"/>
        <rFont val="宋体"/>
        <charset val="134"/>
        <scheme val="minor"/>
      </rPr>
      <t>标准化茶园管护提升，购置茶园喷灌、茶叶加工等设施。</t>
    </r>
  </si>
  <si>
    <t>白河县帅印生态农业发展有限公司2024年现代农业园区建设奖补项目</t>
  </si>
  <si>
    <r>
      <rPr>
        <b/>
        <sz val="9"/>
        <rFont val="宋体"/>
        <charset val="134"/>
      </rPr>
      <t>项目建设内容：</t>
    </r>
    <r>
      <rPr>
        <sz val="9"/>
        <rFont val="宋体"/>
        <charset val="134"/>
      </rPr>
      <t xml:space="preserve">改扩建生猪圈舍2000㎡，新增种猪150头，养殖生猪1500头，配套完善自动化设施及水电路排污等设备。
</t>
    </r>
    <r>
      <rPr>
        <b/>
        <sz val="9"/>
        <rFont val="宋体"/>
        <charset val="134"/>
      </rPr>
      <t>市级资金用途：</t>
    </r>
    <r>
      <rPr>
        <sz val="9"/>
        <rFont val="宋体"/>
        <charset val="134"/>
      </rPr>
      <t>购买种猪，改建圈舍和配套完善自动化设施及水电路排污等设备。</t>
    </r>
  </si>
  <si>
    <t>宋家镇</t>
  </si>
  <si>
    <t>太平社区</t>
  </si>
  <si>
    <t>白河县秦氏生态农开发有限公司2024年现代农业园区建设奖补项目</t>
  </si>
  <si>
    <r>
      <rPr>
        <b/>
        <sz val="9"/>
        <rFont val="宋体"/>
        <charset val="134"/>
        <scheme val="minor"/>
      </rPr>
      <t>项目建设内容：</t>
    </r>
    <r>
      <rPr>
        <sz val="9"/>
        <rFont val="宋体"/>
        <charset val="134"/>
        <scheme val="minor"/>
      </rPr>
      <t xml:space="preserve">改建圈舍1000㎡，新增种猪130头，养殖生猪1800头，建设化粪池100m³，配套完善设备设施等。
</t>
    </r>
    <r>
      <rPr>
        <b/>
        <sz val="9"/>
        <rFont val="宋体"/>
        <charset val="134"/>
        <scheme val="minor"/>
      </rPr>
      <t>市级资金用途：</t>
    </r>
    <r>
      <rPr>
        <sz val="9"/>
        <rFont val="宋体"/>
        <charset val="134"/>
        <scheme val="minor"/>
      </rPr>
      <t>购买种猪，改建圈舍和建设化粪池。</t>
    </r>
  </si>
  <si>
    <t>仓上镇</t>
  </si>
  <si>
    <t>槐坪村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</si>
</sst>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name val="Arial"/>
      <charset val="134"/>
    </font>
    <font>
      <sz val="12"/>
      <name val="黑体"/>
      <charset val="134"/>
    </font>
    <font>
      <sz val="9"/>
      <name val="宋体"/>
      <charset val="134"/>
    </font>
    <font>
      <sz val="11"/>
      <name val="仿宋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28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  <cellStyle name="常规 2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tabSelected="1" view="pageBreakPreview" zoomScaleNormal="100" workbookViewId="0">
      <selection activeCell="G7" sqref="G7"/>
    </sheetView>
  </sheetViews>
  <sheetFormatPr defaultColWidth="8.63333333333333" defaultRowHeight="15"/>
  <cols>
    <col min="1" max="1" width="5.375" style="3" customWidth="1"/>
    <col min="2" max="2" width="7.5" style="4" customWidth="1"/>
    <col min="3" max="3" width="27.5" style="1" customWidth="1"/>
    <col min="4" max="4" width="6.625" style="5" customWidth="1"/>
    <col min="5" max="5" width="6.625" style="1" customWidth="1"/>
    <col min="6" max="6" width="6.25" style="6" customWidth="1"/>
    <col min="7" max="7" width="4.875" style="6" customWidth="1"/>
    <col min="8" max="8" width="4.75" style="7" customWidth="1"/>
    <col min="9" max="11" width="5.625" style="7" customWidth="1"/>
    <col min="12" max="12" width="5.25" style="7" customWidth="1"/>
    <col min="13" max="13" width="6.5" style="1" customWidth="1"/>
    <col min="14" max="14" width="9.5" style="1" customWidth="1"/>
    <col min="15" max="15" width="26" style="1" customWidth="1"/>
    <col min="16" max="25" width="6.625" style="1" customWidth="1"/>
    <col min="26" max="26" width="9.25" style="1" customWidth="1"/>
    <col min="27" max="27" width="4.625" style="1" customWidth="1"/>
    <col min="28" max="16361" width="8.63333333333333" style="1" customWidth="1"/>
    <col min="16362" max="16384" width="8.63333333333333" style="1"/>
  </cols>
  <sheetData>
    <row r="1" s="1" customFormat="1" ht="33" customHeight="1" spans="1:12">
      <c r="A1" s="8" t="s">
        <v>0</v>
      </c>
      <c r="B1" s="4"/>
      <c r="D1" s="5"/>
      <c r="F1" s="6"/>
      <c r="G1" s="6"/>
      <c r="H1" s="7"/>
      <c r="I1" s="7"/>
      <c r="J1" s="7"/>
      <c r="K1" s="7"/>
      <c r="L1" s="7"/>
    </row>
    <row r="2" s="1" customFormat="1" ht="36" customHeight="1" spans="1:27">
      <c r="A2" s="9" t="s">
        <v>1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1" customFormat="1" ht="21" customHeight="1" spans="1:27">
      <c r="A3" s="11"/>
      <c r="B3" s="12"/>
      <c r="C3" s="11"/>
      <c r="D3" s="5"/>
      <c r="E3" s="11"/>
      <c r="F3" s="6"/>
      <c r="G3" s="6"/>
      <c r="H3" s="13"/>
      <c r="I3" s="13"/>
      <c r="J3" s="13"/>
      <c r="K3" s="13"/>
      <c r="L3" s="13"/>
      <c r="M3" s="11"/>
      <c r="N3" s="24" t="s">
        <v>2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="2" customFormat="1" ht="36" customHeight="1" spans="1:27">
      <c r="A4" s="14" t="s">
        <v>3</v>
      </c>
      <c r="B4" s="15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 t="s">
        <v>6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 t="s">
        <v>7</v>
      </c>
    </row>
    <row r="5" s="2" customFormat="1" ht="36" customHeight="1" spans="1:27">
      <c r="A5" s="14"/>
      <c r="B5" s="15"/>
      <c r="C5" s="16" t="s">
        <v>8</v>
      </c>
      <c r="D5" s="16" t="s">
        <v>9</v>
      </c>
      <c r="E5" s="16"/>
      <c r="F5" s="17" t="s">
        <v>10</v>
      </c>
      <c r="G5" s="17"/>
      <c r="H5" s="17"/>
      <c r="I5" s="17" t="s">
        <v>11</v>
      </c>
      <c r="J5" s="17"/>
      <c r="K5" s="17" t="s">
        <v>12</v>
      </c>
      <c r="L5" s="17"/>
      <c r="M5" s="25" t="s">
        <v>13</v>
      </c>
      <c r="N5" s="25" t="s">
        <v>14</v>
      </c>
      <c r="O5" s="16" t="s">
        <v>8</v>
      </c>
      <c r="P5" s="16" t="s">
        <v>9</v>
      </c>
      <c r="Q5" s="16"/>
      <c r="R5" s="17" t="s">
        <v>10</v>
      </c>
      <c r="S5" s="17"/>
      <c r="T5" s="17"/>
      <c r="U5" s="17" t="s">
        <v>11</v>
      </c>
      <c r="V5" s="17"/>
      <c r="W5" s="17" t="s">
        <v>12</v>
      </c>
      <c r="X5" s="17"/>
      <c r="Y5" s="25" t="s">
        <v>13</v>
      </c>
      <c r="Z5" s="25" t="s">
        <v>14</v>
      </c>
      <c r="AA5" s="16"/>
    </row>
    <row r="6" s="2" customFormat="1" ht="36" customHeight="1" spans="1:27">
      <c r="A6" s="14"/>
      <c r="B6" s="15"/>
      <c r="C6" s="16"/>
      <c r="D6" s="16" t="s">
        <v>15</v>
      </c>
      <c r="E6" s="16" t="s">
        <v>16</v>
      </c>
      <c r="F6" s="17" t="s">
        <v>17</v>
      </c>
      <c r="G6" s="17" t="s">
        <v>18</v>
      </c>
      <c r="H6" s="17" t="s">
        <v>19</v>
      </c>
      <c r="I6" s="17" t="s">
        <v>20</v>
      </c>
      <c r="J6" s="17" t="s">
        <v>21</v>
      </c>
      <c r="K6" s="17" t="s">
        <v>20</v>
      </c>
      <c r="L6" s="17" t="s">
        <v>21</v>
      </c>
      <c r="M6" s="26"/>
      <c r="N6" s="26"/>
      <c r="O6" s="16"/>
      <c r="P6" s="16" t="s">
        <v>15</v>
      </c>
      <c r="Q6" s="16" t="s">
        <v>16</v>
      </c>
      <c r="R6" s="17" t="s">
        <v>17</v>
      </c>
      <c r="S6" s="17" t="s">
        <v>18</v>
      </c>
      <c r="T6" s="17" t="s">
        <v>19</v>
      </c>
      <c r="U6" s="17" t="s">
        <v>20</v>
      </c>
      <c r="V6" s="17" t="s">
        <v>21</v>
      </c>
      <c r="W6" s="17" t="s">
        <v>20</v>
      </c>
      <c r="X6" s="17" t="s">
        <v>21</v>
      </c>
      <c r="Y6" s="26"/>
      <c r="Z6" s="26"/>
      <c r="AA6" s="16"/>
    </row>
    <row r="7" s="1" customFormat="1" ht="406" customHeight="1" spans="1:27">
      <c r="A7" s="17">
        <v>1</v>
      </c>
      <c r="B7" s="16" t="s">
        <v>22</v>
      </c>
      <c r="C7" s="18" t="s">
        <v>23</v>
      </c>
      <c r="D7" s="16" t="s">
        <v>24</v>
      </c>
      <c r="E7" s="16" t="s">
        <v>25</v>
      </c>
      <c r="F7" s="17">
        <f>F8+F9+F10</f>
        <v>568</v>
      </c>
      <c r="G7" s="17">
        <f t="shared" ref="G7:L7" si="0">G8+G9+G10</f>
        <v>160</v>
      </c>
      <c r="H7" s="17">
        <f t="shared" si="0"/>
        <v>408</v>
      </c>
      <c r="I7" s="17">
        <f t="shared" si="0"/>
        <v>60</v>
      </c>
      <c r="J7" s="17">
        <f t="shared" si="0"/>
        <v>180</v>
      </c>
      <c r="K7" s="17">
        <f t="shared" si="0"/>
        <v>160</v>
      </c>
      <c r="L7" s="17">
        <f t="shared" si="0"/>
        <v>495</v>
      </c>
      <c r="M7" s="18" t="s">
        <v>26</v>
      </c>
      <c r="N7" s="18" t="s">
        <v>27</v>
      </c>
      <c r="O7" s="18" t="s">
        <v>28</v>
      </c>
      <c r="P7" s="16" t="s">
        <v>24</v>
      </c>
      <c r="Q7" s="16" t="s">
        <v>25</v>
      </c>
      <c r="R7" s="17">
        <f t="shared" ref="R7:X7" si="1">R8+R9+R10</f>
        <v>260</v>
      </c>
      <c r="S7" s="17">
        <f t="shared" si="1"/>
        <v>60</v>
      </c>
      <c r="T7" s="17">
        <f t="shared" si="1"/>
        <v>200</v>
      </c>
      <c r="U7" s="17">
        <f t="shared" si="1"/>
        <v>20</v>
      </c>
      <c r="V7" s="17">
        <f t="shared" si="1"/>
        <v>62</v>
      </c>
      <c r="W7" s="17">
        <f t="shared" si="1"/>
        <v>60</v>
      </c>
      <c r="X7" s="17">
        <f t="shared" si="1"/>
        <v>185</v>
      </c>
      <c r="Y7" s="18" t="s">
        <v>26</v>
      </c>
      <c r="Z7" s="18" t="s">
        <v>27</v>
      </c>
      <c r="AA7" s="28"/>
    </row>
    <row r="8" s="1" customFormat="1" ht="243" customHeight="1" spans="1:27">
      <c r="A8" s="19">
        <v>1.1</v>
      </c>
      <c r="B8" s="20" t="s">
        <v>29</v>
      </c>
      <c r="C8" s="18" t="s">
        <v>30</v>
      </c>
      <c r="D8" s="20" t="s">
        <v>31</v>
      </c>
      <c r="E8" s="20" t="s">
        <v>32</v>
      </c>
      <c r="F8" s="19">
        <f>G8+H8</f>
        <v>260</v>
      </c>
      <c r="G8" s="19">
        <v>60</v>
      </c>
      <c r="H8" s="19">
        <v>200</v>
      </c>
      <c r="I8" s="19">
        <v>20</v>
      </c>
      <c r="J8" s="19">
        <v>62</v>
      </c>
      <c r="K8" s="19">
        <v>60</v>
      </c>
      <c r="L8" s="19">
        <v>185</v>
      </c>
      <c r="M8" s="27" t="s">
        <v>26</v>
      </c>
      <c r="N8" s="27" t="s">
        <v>33</v>
      </c>
      <c r="O8" s="18" t="s">
        <v>34</v>
      </c>
      <c r="P8" s="20" t="s">
        <v>31</v>
      </c>
      <c r="Q8" s="20" t="s">
        <v>32</v>
      </c>
      <c r="R8" s="19">
        <f t="shared" ref="R8:R10" si="2">S8+T8</f>
        <v>260</v>
      </c>
      <c r="S8" s="19">
        <v>60</v>
      </c>
      <c r="T8" s="19">
        <v>200</v>
      </c>
      <c r="U8" s="19">
        <v>20</v>
      </c>
      <c r="V8" s="19">
        <v>62</v>
      </c>
      <c r="W8" s="19">
        <v>60</v>
      </c>
      <c r="X8" s="19">
        <v>185</v>
      </c>
      <c r="Y8" s="27" t="s">
        <v>26</v>
      </c>
      <c r="Z8" s="27" t="s">
        <v>33</v>
      </c>
      <c r="AA8" s="28"/>
    </row>
    <row r="9" s="1" customFormat="1" ht="156" customHeight="1" spans="1:27">
      <c r="A9" s="19">
        <v>1.2</v>
      </c>
      <c r="B9" s="21" t="s">
        <v>35</v>
      </c>
      <c r="C9" s="22" t="s">
        <v>36</v>
      </c>
      <c r="D9" s="20" t="s">
        <v>37</v>
      </c>
      <c r="E9" s="20" t="s">
        <v>38</v>
      </c>
      <c r="F9" s="19">
        <f>G9+H9</f>
        <v>153</v>
      </c>
      <c r="G9" s="19">
        <v>50</v>
      </c>
      <c r="H9" s="19">
        <v>103</v>
      </c>
      <c r="I9" s="19">
        <v>20</v>
      </c>
      <c r="J9" s="19">
        <v>61</v>
      </c>
      <c r="K9" s="19">
        <v>50</v>
      </c>
      <c r="L9" s="19">
        <v>154</v>
      </c>
      <c r="M9" s="27"/>
      <c r="N9" s="27"/>
      <c r="O9" s="22"/>
      <c r="P9" s="20"/>
      <c r="Q9" s="20"/>
      <c r="R9" s="19"/>
      <c r="S9" s="19"/>
      <c r="T9" s="19"/>
      <c r="U9" s="19"/>
      <c r="V9" s="19"/>
      <c r="W9" s="19"/>
      <c r="X9" s="19"/>
      <c r="Y9" s="27"/>
      <c r="Z9" s="27"/>
      <c r="AA9" s="28"/>
    </row>
    <row r="10" s="1" customFormat="1" ht="139" customHeight="1" spans="1:27">
      <c r="A10" s="19">
        <v>1.3</v>
      </c>
      <c r="B10" s="20" t="s">
        <v>39</v>
      </c>
      <c r="C10" s="18" t="s">
        <v>40</v>
      </c>
      <c r="D10" s="20" t="s">
        <v>41</v>
      </c>
      <c r="E10" s="23" t="s">
        <v>42</v>
      </c>
      <c r="F10" s="19">
        <f>G10+H10</f>
        <v>155</v>
      </c>
      <c r="G10" s="19">
        <v>50</v>
      </c>
      <c r="H10" s="19">
        <v>105</v>
      </c>
      <c r="I10" s="19">
        <v>20</v>
      </c>
      <c r="J10" s="19">
        <v>57</v>
      </c>
      <c r="K10" s="19">
        <v>50</v>
      </c>
      <c r="L10" s="19">
        <v>156</v>
      </c>
      <c r="M10" s="27"/>
      <c r="N10" s="27"/>
      <c r="O10" s="18"/>
      <c r="P10" s="20"/>
      <c r="Q10" s="23"/>
      <c r="R10" s="19"/>
      <c r="S10" s="19"/>
      <c r="T10" s="19"/>
      <c r="U10" s="19"/>
      <c r="V10" s="19"/>
      <c r="W10" s="19"/>
      <c r="X10" s="19"/>
      <c r="Y10" s="27"/>
      <c r="Z10" s="27"/>
      <c r="AA10" s="28"/>
    </row>
  </sheetData>
  <autoFilter xmlns:etc="http://www.wps.cn/officeDocument/2017/etCustomData" ref="A6:AA10" etc:filterBottomFollowUsedRange="0">
    <extLst/>
  </autoFilter>
  <mergeCells count="21">
    <mergeCell ref="A2:AA2"/>
    <mergeCell ref="N3:AA3"/>
    <mergeCell ref="C4:N4"/>
    <mergeCell ref="O4:Z4"/>
    <mergeCell ref="D5:E5"/>
    <mergeCell ref="F5:H5"/>
    <mergeCell ref="I5:J5"/>
    <mergeCell ref="K5:L5"/>
    <mergeCell ref="P5:Q5"/>
    <mergeCell ref="R5:T5"/>
    <mergeCell ref="U5:V5"/>
    <mergeCell ref="W5:X5"/>
    <mergeCell ref="A4:A6"/>
    <mergeCell ref="B4:B6"/>
    <mergeCell ref="C5:C6"/>
    <mergeCell ref="M5:M6"/>
    <mergeCell ref="N5:N6"/>
    <mergeCell ref="O5:O6"/>
    <mergeCell ref="Y5:Y6"/>
    <mergeCell ref="Z5:Z6"/>
    <mergeCell ref="AA4:AA6"/>
  </mergeCells>
  <pageMargins left="0.590277777777778" right="0.393055555555556" top="0.786805555555556" bottom="0.393055555555556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Administrator</cp:lastModifiedBy>
  <dcterms:created xsi:type="dcterms:W3CDTF">2021-11-18T07:22:00Z</dcterms:created>
  <cp:lastPrinted>2022-11-07T16:30:00Z</cp:lastPrinted>
  <dcterms:modified xsi:type="dcterms:W3CDTF">2024-09-19T06:02:12Z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DC20F0CA5F654E4EAE6BE79A52FCBE3F_13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eyJoZGlkIjoiMzA4YzFlOTM3YTgwNDc1OGZlOGJmYmM5NTAzYTMwMmEifQ==</vt:lpwstr>
  </property>
  <property fmtid="{D5CDD505-2E9C-101B-9397-08002B2CF9AE}" pid="5" name="KSOReadingLayout">
    <vt:bool>true</vt:bool>
  </property>
</Properties>
</file>