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 activeTab="2"/>
  </bookViews>
  <sheets>
    <sheet name="供养金发放汇总表 " sheetId="2" r:id="rId1"/>
    <sheet name="供养金发放花名册" sheetId="3" r:id="rId2"/>
    <sheet name="丧葬费花名册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<sst xmlns="http://schemas.openxmlformats.org/spreadsheetml/2006/main" count="122" uniqueCount="81">
  <si>
    <t>2024年5月份城市特困人员供养金发放汇总表</t>
  </si>
  <si>
    <t>单位：白河县民政局</t>
  </si>
  <si>
    <t>日期：2024年5月16日</t>
  </si>
  <si>
    <t>序号</t>
  </si>
  <si>
    <t>乡镇名称</t>
  </si>
  <si>
    <t>分散供养</t>
  </si>
  <si>
    <t>集中供养</t>
  </si>
  <si>
    <t>合计</t>
  </si>
  <si>
    <t>备注</t>
  </si>
  <si>
    <t>供养人数
(人）</t>
  </si>
  <si>
    <t>供养金
（元）</t>
  </si>
  <si>
    <t>死亡人数(人）</t>
  </si>
  <si>
    <t>丧葬费（元）</t>
  </si>
  <si>
    <t>小计
金额（元）</t>
  </si>
  <si>
    <t>供养人数(人）</t>
  </si>
  <si>
    <t>在册供养人数(人）</t>
  </si>
  <si>
    <t>金额（元）</t>
  </si>
  <si>
    <t>县中心敬老院</t>
  </si>
  <si>
    <t>城关镇</t>
  </si>
  <si>
    <t>冷水镇</t>
  </si>
  <si>
    <t>西营镇</t>
  </si>
  <si>
    <t>经办人：王景芹</t>
  </si>
  <si>
    <t>审核人：魏琳</t>
  </si>
  <si>
    <t>2024年5月份城市特困人员供养金发放花名册</t>
  </si>
  <si>
    <t>单位：</t>
  </si>
  <si>
    <t>白河县民政局</t>
  </si>
  <si>
    <t>户主姓名</t>
  </si>
  <si>
    <t>家庭地址</t>
  </si>
  <si>
    <t>供养方式</t>
  </si>
  <si>
    <t>所在敬老院</t>
  </si>
  <si>
    <t>发放标准:
元/月</t>
  </si>
  <si>
    <t>月份合计发放金额（元）</t>
  </si>
  <si>
    <t>计均贵</t>
  </si>
  <si>
    <t>城关镇	 - 河街社区</t>
  </si>
  <si>
    <t>杜明泽</t>
  </si>
  <si>
    <t>石延平</t>
  </si>
  <si>
    <t>贺保</t>
  </si>
  <si>
    <t>城关镇 - 河街社区探马沟巷3号</t>
  </si>
  <si>
    <t>刘生林</t>
  </si>
  <si>
    <t>城关镇 - 清风社区清风路12号</t>
  </si>
  <si>
    <t>曹树全</t>
  </si>
  <si>
    <t>城关镇 - 清风社区龙井小区</t>
  </si>
  <si>
    <t>邓群</t>
  </si>
  <si>
    <t>城关镇 - 清风社区</t>
  </si>
  <si>
    <t>卢才铁</t>
  </si>
  <si>
    <t>城关镇 - 清风社区2号廉租房</t>
  </si>
  <si>
    <t>文自军</t>
  </si>
  <si>
    <t>城关镇 - 清风社区南台路</t>
  </si>
  <si>
    <t>龚远军</t>
  </si>
  <si>
    <t>冷水镇 - 洞子社区五组</t>
  </si>
  <si>
    <t>薛建平</t>
  </si>
  <si>
    <t>西营镇 - 新建村三组</t>
  </si>
  <si>
    <t>西营镇区域敬老院</t>
  </si>
  <si>
    <t>艾德仙</t>
  </si>
  <si>
    <t>白河县城关镇敬老院</t>
  </si>
  <si>
    <t>张德全</t>
  </si>
  <si>
    <t>卫志凤</t>
  </si>
  <si>
    <t>城关镇	 - 桥儿沟社区</t>
  </si>
  <si>
    <t>王堂红</t>
  </si>
  <si>
    <t>城关镇 - 河街社区周家沟廉租房</t>
  </si>
  <si>
    <r>
      <rPr>
        <sz val="11"/>
        <color theme="1"/>
        <rFont val="宋体"/>
        <charset val="134"/>
        <scheme val="minor"/>
      </rPr>
      <t>李文波</t>
    </r>
  </si>
  <si>
    <t>白河县中心敬老院</t>
  </si>
  <si>
    <t>合　　计</t>
  </si>
  <si>
    <t xml:space="preserve">2022年5月份城市特困供养人员丧葬费花名册 </t>
  </si>
  <si>
    <t>特困人员姓名</t>
  </si>
  <si>
    <t>住址</t>
  </si>
  <si>
    <t>类型</t>
  </si>
  <si>
    <t>分行账号
（一折通）</t>
  </si>
  <si>
    <t>折卡号
姓名</t>
  </si>
  <si>
    <t>丧葬费
金额（元）</t>
  </si>
  <si>
    <t>扣减
供养金（元）</t>
  </si>
  <si>
    <t>实发
金额（元）</t>
  </si>
  <si>
    <t>死亡时间</t>
  </si>
  <si>
    <t>雷顺生</t>
  </si>
  <si>
    <t>桥儿沟社区长春路</t>
  </si>
  <si>
    <t>2024.4.13</t>
  </si>
  <si>
    <t>1人</t>
  </si>
  <si>
    <t xml:space="preserve">  填表说明：此表用于上报本季度死亡特困人员信息，需写明死亡日期，便于核算丧葬费。</t>
  </si>
  <si>
    <t>余东启</t>
  </si>
  <si>
    <t xml:space="preserve">	612430197509220012</t>
  </si>
  <si>
    <t>城关镇桥儿沟174号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</si>
</sst>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rgb="FF333333"/>
      <name val="Helvetica"/>
      <charset val="134"/>
    </font>
    <font>
      <sz val="15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/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>
      <alignment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0" borderId="1" xfId="59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5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6" fillId="0" borderId="1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8" fillId="0" borderId="0" xfId="0" applyFont="1" applyFill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1" xfId="0" applyFont="1" applyBorder="1" applyAlignment="1">
      <alignment vertical="center" wrapText="1" shrinkToFi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2 2 2" xfId="52"/>
    <cellStyle name="常规 2" xfId="53"/>
    <cellStyle name="常规 3" xfId="54"/>
    <cellStyle name="常规 4" xfId="55"/>
    <cellStyle name="常规 4 2" xfId="56"/>
    <cellStyle name="常规 5" xfId="57"/>
    <cellStyle name="常规 7" xfId="58"/>
    <cellStyle name="常规_Sheet1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workbookViewId="0">
      <selection activeCell="C12" sqref="C12"/>
    </sheetView>
  </sheetViews>
  <sheetFormatPr defaultColWidth="7.22222222222222" defaultRowHeight="15.6"/>
  <cols>
    <col min="1" max="1" width="4.77777777777778" style="48" customWidth="1"/>
    <col min="2" max="2" width="12.6296296296296" style="48" customWidth="1"/>
    <col min="3" max="3" width="8.69444444444444" style="48" customWidth="1"/>
    <col min="4" max="5" width="7.12037037037037" style="48" customWidth="1"/>
    <col min="6" max="6" width="6.31481481481481" style="48" customWidth="1"/>
    <col min="7" max="7" width="6.9537037037037" style="48" customWidth="1"/>
    <col min="8" max="8" width="7.12037037037037" style="48" customWidth="1"/>
    <col min="9" max="9" width="8.69444444444444" style="48" customWidth="1"/>
    <col min="10" max="10" width="7.12037037037037" style="48" customWidth="1"/>
    <col min="11" max="11" width="5.63888888888889" style="48" customWidth="1"/>
    <col min="12" max="12" width="6.9537037037037" style="48" customWidth="1"/>
    <col min="13" max="13" width="7.12037037037037" style="48" customWidth="1"/>
    <col min="14" max="14" width="8.06481481481481" style="48" customWidth="1"/>
    <col min="15" max="15" width="7.12037037037037" style="48" customWidth="1"/>
    <col min="16" max="16" width="24" style="48" customWidth="1"/>
    <col min="17" max="17" width="23.6574074074074" style="48" customWidth="1"/>
    <col min="18" max="16379" width="7.22222222222222" style="48" customWidth="1"/>
    <col min="16380" max="16383" width="7.22222222222222" customWidth="1"/>
  </cols>
  <sheetData>
    <row r="1" s="48" customFormat="1" ht="25.8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48" customFormat="1" ht="33" customHeight="1" spans="1:18">
      <c r="A2" s="52" t="s">
        <v>1</v>
      </c>
      <c r="B2" s="52"/>
      <c r="C2" s="52"/>
      <c r="D2" s="52"/>
      <c r="E2" s="52"/>
      <c r="O2" s="61" t="s">
        <v>2</v>
      </c>
      <c r="P2" s="61"/>
      <c r="Q2" s="60"/>
      <c r="R2" s="60"/>
    </row>
    <row r="3" s="49" customFormat="1" ht="40.2" customHeight="1" spans="1:16">
      <c r="A3" s="53" t="s">
        <v>3</v>
      </c>
      <c r="B3" s="53" t="s">
        <v>4</v>
      </c>
      <c r="C3" s="53" t="s">
        <v>5</v>
      </c>
      <c r="D3" s="53"/>
      <c r="E3" s="53"/>
      <c r="F3" s="53"/>
      <c r="G3" s="53"/>
      <c r="H3" s="53"/>
      <c r="I3" s="53" t="s">
        <v>6</v>
      </c>
      <c r="J3" s="53"/>
      <c r="K3" s="53"/>
      <c r="L3" s="53"/>
      <c r="M3" s="53"/>
      <c r="N3" s="53" t="s">
        <v>7</v>
      </c>
      <c r="O3" s="53"/>
      <c r="P3" s="53" t="s">
        <v>8</v>
      </c>
    </row>
    <row r="4" s="49" customFormat="1" ht="54" customHeight="1" spans="1:16">
      <c r="A4" s="53"/>
      <c r="B4" s="53"/>
      <c r="C4" s="53" t="s">
        <v>9</v>
      </c>
      <c r="D4" s="53" t="s">
        <v>10</v>
      </c>
      <c r="E4" s="53"/>
      <c r="F4" s="53" t="s">
        <v>11</v>
      </c>
      <c r="G4" s="53" t="s">
        <v>12</v>
      </c>
      <c r="H4" s="53" t="s">
        <v>13</v>
      </c>
      <c r="I4" s="53" t="s">
        <v>14</v>
      </c>
      <c r="J4" s="53" t="s">
        <v>10</v>
      </c>
      <c r="K4" s="53" t="s">
        <v>11</v>
      </c>
      <c r="L4" s="53" t="s">
        <v>12</v>
      </c>
      <c r="M4" s="53" t="s">
        <v>13</v>
      </c>
      <c r="N4" s="53" t="s">
        <v>15</v>
      </c>
      <c r="O4" s="53" t="s">
        <v>16</v>
      </c>
      <c r="P4" s="53"/>
    </row>
    <row r="5" s="50" customFormat="1" ht="40.2" customHeight="1" spans="1:16">
      <c r="A5" s="54">
        <v>1</v>
      </c>
      <c r="B5" s="55" t="s">
        <v>17</v>
      </c>
      <c r="C5" s="55"/>
      <c r="D5" s="55"/>
      <c r="E5" s="55"/>
      <c r="F5" s="55"/>
      <c r="G5" s="55"/>
      <c r="H5" s="55"/>
      <c r="I5" s="55">
        <v>1</v>
      </c>
      <c r="J5" s="55">
        <f>+I5*840</f>
        <v>840</v>
      </c>
      <c r="K5" s="55">
        <v>1</v>
      </c>
      <c r="L5" s="55">
        <f>840*12</f>
        <v>10080</v>
      </c>
      <c r="M5" s="55">
        <f>+J5+L5</f>
        <v>10920</v>
      </c>
      <c r="N5" s="55">
        <f>+C5+I5</f>
        <v>1</v>
      </c>
      <c r="O5" s="55">
        <f>+M5+H5</f>
        <v>10920</v>
      </c>
      <c r="P5" s="54"/>
    </row>
    <row r="6" s="50" customFormat="1" ht="40.2" customHeight="1" spans="1:16">
      <c r="A6" s="54">
        <v>2</v>
      </c>
      <c r="B6" s="55" t="s">
        <v>18</v>
      </c>
      <c r="C6" s="55">
        <v>9</v>
      </c>
      <c r="D6" s="55">
        <f>+C6*840</f>
        <v>7560</v>
      </c>
      <c r="E6" s="55"/>
      <c r="F6" s="55"/>
      <c r="G6" s="55"/>
      <c r="H6" s="55">
        <f>+D6</f>
        <v>7560</v>
      </c>
      <c r="I6" s="55">
        <v>4</v>
      </c>
      <c r="J6" s="55">
        <f>+I6*840</f>
        <v>3360</v>
      </c>
      <c r="K6" s="55"/>
      <c r="L6" s="55"/>
      <c r="M6" s="55">
        <f>+J6+L6</f>
        <v>3360</v>
      </c>
      <c r="N6" s="55">
        <f>+C6+I6</f>
        <v>13</v>
      </c>
      <c r="O6" s="55">
        <f>+M6+H6</f>
        <v>10920</v>
      </c>
      <c r="P6" s="62"/>
    </row>
    <row r="7" s="50" customFormat="1" ht="40.2" customHeight="1" spans="1:16">
      <c r="A7" s="54">
        <v>3</v>
      </c>
      <c r="B7" s="55" t="s">
        <v>19</v>
      </c>
      <c r="C7" s="55">
        <v>1</v>
      </c>
      <c r="D7" s="55">
        <f>+C7*840</f>
        <v>840</v>
      </c>
      <c r="E7" s="55"/>
      <c r="F7" s="55"/>
      <c r="G7" s="55"/>
      <c r="H7" s="55">
        <f>+D7</f>
        <v>840</v>
      </c>
      <c r="I7" s="55"/>
      <c r="J7" s="55"/>
      <c r="K7" s="55"/>
      <c r="L7" s="55"/>
      <c r="M7" s="55"/>
      <c r="N7" s="55">
        <f>+C7+I7</f>
        <v>1</v>
      </c>
      <c r="O7" s="55">
        <f>+M7+H7</f>
        <v>840</v>
      </c>
      <c r="P7" s="54"/>
    </row>
    <row r="8" s="50" customFormat="1" ht="40.2" customHeight="1" spans="1:16">
      <c r="A8" s="54">
        <v>4</v>
      </c>
      <c r="B8" s="55" t="s">
        <v>20</v>
      </c>
      <c r="C8" s="56"/>
      <c r="D8" s="56"/>
      <c r="E8" s="56"/>
      <c r="F8" s="56"/>
      <c r="G8" s="56"/>
      <c r="H8" s="55"/>
      <c r="I8" s="55">
        <v>1</v>
      </c>
      <c r="J8" s="55">
        <f>+I8*840</f>
        <v>840</v>
      </c>
      <c r="K8" s="55"/>
      <c r="L8" s="55"/>
      <c r="M8" s="55">
        <f>+J8+L8</f>
        <v>840</v>
      </c>
      <c r="N8" s="55">
        <f>+C8+I8</f>
        <v>1</v>
      </c>
      <c r="O8" s="55">
        <f>+M8+H8</f>
        <v>840</v>
      </c>
      <c r="P8" s="54"/>
    </row>
    <row r="9" s="50" customFormat="1" ht="40.2" customHeight="1" spans="1:16">
      <c r="A9" s="54" t="s">
        <v>7</v>
      </c>
      <c r="B9" s="54"/>
      <c r="C9" s="54">
        <f>SUM(C5:C8)</f>
        <v>10</v>
      </c>
      <c r="D9" s="54">
        <f>SUM(D5:D8)</f>
        <v>8400</v>
      </c>
      <c r="E9" s="54"/>
      <c r="F9" s="54"/>
      <c r="G9" s="54"/>
      <c r="H9" s="54">
        <f>SUM(H5:H8)</f>
        <v>8400</v>
      </c>
      <c r="I9" s="54">
        <f>SUM(I5:I8)</f>
        <v>6</v>
      </c>
      <c r="J9" s="54">
        <f>SUM(J5:J8)</f>
        <v>5040</v>
      </c>
      <c r="K9" s="54">
        <f>SUM(K5:K8)</f>
        <v>1</v>
      </c>
      <c r="L9" s="54">
        <f>SUM(L5:L8)</f>
        <v>10080</v>
      </c>
      <c r="M9" s="55">
        <f>+J9+L9</f>
        <v>15120</v>
      </c>
      <c r="N9" s="54">
        <f>SUM(N5:N8)</f>
        <v>16</v>
      </c>
      <c r="O9" s="54">
        <f>SUM(O5:O8)</f>
        <v>23520</v>
      </c>
      <c r="P9" s="54"/>
    </row>
    <row r="10" s="51" customFormat="1" ht="18" customHeight="1" spans="1:16">
      <c r="A10" s="57"/>
      <c r="B10" s="57"/>
      <c r="C10" s="57"/>
      <c r="D10" s="57"/>
      <c r="E10" s="57"/>
      <c r="F10" s="57"/>
      <c r="G10" s="57"/>
      <c r="H10" s="58"/>
      <c r="I10" s="57"/>
      <c r="J10" s="57"/>
      <c r="K10" s="57"/>
      <c r="L10" s="57"/>
      <c r="M10" s="57"/>
      <c r="N10" s="57"/>
      <c r="O10" s="57"/>
      <c r="P10" s="57"/>
    </row>
    <row r="11" s="51" customFormat="1" spans="1:16383">
      <c r="A11"/>
      <c r="B11" s="59"/>
      <c r="C11" t="s">
        <v>21</v>
      </c>
      <c r="D11"/>
      <c r="E11"/>
      <c r="F11"/>
      <c r="H11" s="60"/>
      <c r="I11" s="60"/>
      <c r="J11"/>
      <c r="K11"/>
      <c r="L11"/>
      <c r="M11"/>
      <c r="N11" t="s">
        <v>22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s="51" customFormat="1"/>
  </sheetData>
  <mergeCells count="10">
    <mergeCell ref="A1:P1"/>
    <mergeCell ref="A2:D2"/>
    <mergeCell ref="O2:P2"/>
    <mergeCell ref="C3:H3"/>
    <mergeCell ref="I3:M3"/>
    <mergeCell ref="N3:O3"/>
    <mergeCell ref="A9:B9"/>
    <mergeCell ref="A3:A4"/>
    <mergeCell ref="B3:B4"/>
    <mergeCell ref="P3:P4"/>
  </mergeCells>
  <printOptions horizontalCentered="1" verticalCentered="1"/>
  <pageMargins left="0.236111111111111" right="0.236111111111111" top="0.4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4"/>
  <sheetViews>
    <sheetView zoomScale="80" zoomScaleNormal="80" workbookViewId="0">
      <selection activeCell="H4" sqref="H4"/>
    </sheetView>
  </sheetViews>
  <sheetFormatPr defaultColWidth="9" defaultRowHeight="14.4"/>
  <cols>
    <col min="1" max="1" width="5.66666666666667" style="1" customWidth="1"/>
    <col min="2" max="2" width="9.66666666666667" style="36" customWidth="1"/>
    <col min="3" max="3" width="36.6666666666667" style="1" customWidth="1"/>
    <col min="4" max="4" width="9.66666666666667" style="1" customWidth="1"/>
    <col min="5" max="5" width="20.8888888888889" style="1" customWidth="1"/>
    <col min="6" max="6" width="13.1944444444444" style="7" customWidth="1"/>
    <col min="7" max="7" width="18.537037037037" style="7" customWidth="1"/>
    <col min="8" max="8" width="18.6666666666667" style="1" customWidth="1"/>
    <col min="9" max="16384" width="9" style="1"/>
  </cols>
  <sheetData>
    <row r="1" ht="30" customHeight="1" spans="1:8">
      <c r="A1" s="37" t="s">
        <v>23</v>
      </c>
      <c r="B1" s="37"/>
      <c r="C1" s="37"/>
      <c r="D1" s="37"/>
      <c r="E1" s="37"/>
      <c r="F1" s="38"/>
      <c r="G1" s="38"/>
      <c r="H1" s="37"/>
    </row>
    <row r="2" ht="23" customHeight="1" spans="1:8">
      <c r="A2" s="1" t="s">
        <v>24</v>
      </c>
      <c r="B2" s="6" t="s">
        <v>25</v>
      </c>
      <c r="G2" s="31" t="s">
        <v>2</v>
      </c>
      <c r="H2" s="31"/>
    </row>
    <row r="3" ht="46" customHeight="1" spans="1:8">
      <c r="A3" s="15" t="s">
        <v>3</v>
      </c>
      <c r="B3" s="15" t="s">
        <v>26</v>
      </c>
      <c r="C3" s="16" t="s">
        <v>27</v>
      </c>
      <c r="D3" s="15" t="s">
        <v>28</v>
      </c>
      <c r="E3" s="15" t="s">
        <v>29</v>
      </c>
      <c r="F3" s="21" t="s">
        <v>30</v>
      </c>
      <c r="G3" s="21" t="s">
        <v>31</v>
      </c>
      <c r="H3" s="15" t="s">
        <v>8</v>
      </c>
    </row>
    <row r="4" ht="22" customHeight="1" spans="1:10">
      <c r="A4" s="15">
        <v>1</v>
      </c>
      <c r="B4" s="36" t="s">
        <v>32</v>
      </c>
      <c r="C4" s="16" t="s">
        <v>33</v>
      </c>
      <c r="D4" s="15" t="s">
        <v>5</v>
      </c>
      <c r="E4" s="16"/>
      <c r="F4" s="21">
        <v>840</v>
      </c>
      <c r="G4" s="21">
        <f>+F4</f>
        <v>840</v>
      </c>
      <c r="H4" s="15"/>
      <c r="I4" s="47"/>
      <c r="J4" s="47"/>
    </row>
    <row r="5" ht="22" customHeight="1" spans="1:10">
      <c r="A5" s="15">
        <v>2</v>
      </c>
      <c r="B5" s="15" t="s">
        <v>34</v>
      </c>
      <c r="C5" s="16" t="s">
        <v>33</v>
      </c>
      <c r="D5" s="15" t="s">
        <v>5</v>
      </c>
      <c r="E5" s="16"/>
      <c r="F5" s="21">
        <v>840</v>
      </c>
      <c r="G5" s="21">
        <f t="shared" ref="G5:G21" si="0">+F5</f>
        <v>840</v>
      </c>
      <c r="H5" s="15"/>
      <c r="I5" s="47"/>
      <c r="J5" s="47"/>
    </row>
    <row r="6" ht="22" customHeight="1" spans="1:10">
      <c r="A6" s="15">
        <v>3</v>
      </c>
      <c r="B6" s="15" t="s">
        <v>35</v>
      </c>
      <c r="C6" s="16" t="s">
        <v>33</v>
      </c>
      <c r="D6" s="15" t="s">
        <v>5</v>
      </c>
      <c r="E6" s="16"/>
      <c r="F6" s="21">
        <v>840</v>
      </c>
      <c r="G6" s="21">
        <f t="shared" si="0"/>
        <v>840</v>
      </c>
      <c r="H6" s="15"/>
      <c r="I6" s="47"/>
      <c r="J6" s="47"/>
    </row>
    <row r="7" ht="22" customHeight="1" spans="1:10">
      <c r="A7" s="15">
        <v>4</v>
      </c>
      <c r="B7" s="15" t="s">
        <v>36</v>
      </c>
      <c r="C7" s="39" t="s">
        <v>37</v>
      </c>
      <c r="D7" s="15" t="s">
        <v>5</v>
      </c>
      <c r="E7" s="16"/>
      <c r="F7" s="21">
        <v>840</v>
      </c>
      <c r="G7" s="21">
        <f t="shared" si="0"/>
        <v>840</v>
      </c>
      <c r="H7" s="15"/>
      <c r="I7" s="47"/>
      <c r="J7" s="47"/>
    </row>
    <row r="8" ht="22" customHeight="1" spans="1:10">
      <c r="A8" s="15">
        <v>5</v>
      </c>
      <c r="B8" s="15" t="s">
        <v>38</v>
      </c>
      <c r="C8" s="16" t="s">
        <v>39</v>
      </c>
      <c r="D8" s="15" t="s">
        <v>5</v>
      </c>
      <c r="E8" s="16"/>
      <c r="F8" s="21">
        <v>840</v>
      </c>
      <c r="G8" s="21">
        <f t="shared" si="0"/>
        <v>840</v>
      </c>
      <c r="H8" s="15"/>
      <c r="I8" s="47"/>
      <c r="J8" s="47"/>
    </row>
    <row r="9" ht="22" customHeight="1" spans="1:10">
      <c r="A9" s="15">
        <v>6</v>
      </c>
      <c r="B9" s="15" t="s">
        <v>40</v>
      </c>
      <c r="C9" s="16" t="s">
        <v>41</v>
      </c>
      <c r="D9" s="15" t="s">
        <v>5</v>
      </c>
      <c r="E9" s="16"/>
      <c r="F9" s="21">
        <v>840</v>
      </c>
      <c r="G9" s="21">
        <f t="shared" si="0"/>
        <v>840</v>
      </c>
      <c r="H9" s="15"/>
      <c r="I9" s="47"/>
      <c r="J9" s="47"/>
    </row>
    <row r="10" ht="22" customHeight="1" spans="1:10">
      <c r="A10" s="15">
        <v>7</v>
      </c>
      <c r="B10" s="15" t="s">
        <v>42</v>
      </c>
      <c r="C10" s="16" t="s">
        <v>43</v>
      </c>
      <c r="D10" s="15" t="s">
        <v>5</v>
      </c>
      <c r="E10" s="16"/>
      <c r="F10" s="21">
        <v>840</v>
      </c>
      <c r="G10" s="21">
        <f t="shared" si="0"/>
        <v>840</v>
      </c>
      <c r="H10" s="15"/>
      <c r="I10" s="47"/>
      <c r="J10" s="47"/>
    </row>
    <row r="11" ht="22" customHeight="1" spans="1:10">
      <c r="A11" s="15">
        <v>8</v>
      </c>
      <c r="B11" s="15" t="s">
        <v>44</v>
      </c>
      <c r="C11" s="16" t="s">
        <v>45</v>
      </c>
      <c r="D11" s="15" t="s">
        <v>5</v>
      </c>
      <c r="E11" s="16"/>
      <c r="F11" s="21">
        <v>840</v>
      </c>
      <c r="G11" s="21">
        <f t="shared" si="0"/>
        <v>840</v>
      </c>
      <c r="H11" s="15"/>
      <c r="I11" s="47"/>
      <c r="J11" s="47"/>
    </row>
    <row r="12" ht="22" customHeight="1" spans="1:10">
      <c r="A12" s="15">
        <v>9</v>
      </c>
      <c r="B12" s="15" t="s">
        <v>46</v>
      </c>
      <c r="C12" s="16" t="s">
        <v>47</v>
      </c>
      <c r="D12" s="15" t="s">
        <v>5</v>
      </c>
      <c r="E12" s="16"/>
      <c r="F12" s="21">
        <v>840</v>
      </c>
      <c r="G12" s="21">
        <f t="shared" si="0"/>
        <v>840</v>
      </c>
      <c r="H12" s="15"/>
      <c r="I12" s="47"/>
      <c r="J12" s="47"/>
    </row>
    <row r="13" ht="22" customHeight="1" spans="1:10">
      <c r="A13" s="15">
        <v>10</v>
      </c>
      <c r="B13" s="15" t="s">
        <v>48</v>
      </c>
      <c r="C13" s="16" t="s">
        <v>49</v>
      </c>
      <c r="D13" s="15" t="s">
        <v>5</v>
      </c>
      <c r="E13" s="16"/>
      <c r="F13" s="21">
        <v>840</v>
      </c>
      <c r="G13" s="21">
        <f t="shared" si="0"/>
        <v>840</v>
      </c>
      <c r="H13" s="15"/>
      <c r="I13" s="47"/>
      <c r="J13" s="47"/>
    </row>
    <row r="14" ht="22" customHeight="1" spans="1:10">
      <c r="A14" s="15">
        <v>11</v>
      </c>
      <c r="B14" s="15" t="s">
        <v>50</v>
      </c>
      <c r="C14" s="39" t="s">
        <v>51</v>
      </c>
      <c r="D14" s="15" t="s">
        <v>6</v>
      </c>
      <c r="E14" s="16" t="s">
        <v>52</v>
      </c>
      <c r="F14" s="21">
        <v>840</v>
      </c>
      <c r="G14" s="21">
        <f t="shared" si="0"/>
        <v>840</v>
      </c>
      <c r="H14" s="15"/>
      <c r="I14" s="47"/>
      <c r="J14" s="47"/>
    </row>
    <row r="15" ht="22" customHeight="1" spans="1:10">
      <c r="A15" s="15">
        <v>12</v>
      </c>
      <c r="B15" s="15" t="s">
        <v>53</v>
      </c>
      <c r="C15" s="16" t="s">
        <v>33</v>
      </c>
      <c r="D15" s="15" t="s">
        <v>6</v>
      </c>
      <c r="E15" s="16" t="s">
        <v>54</v>
      </c>
      <c r="F15" s="21">
        <v>840</v>
      </c>
      <c r="G15" s="21">
        <f t="shared" si="0"/>
        <v>840</v>
      </c>
      <c r="H15" s="15"/>
      <c r="I15" s="47"/>
      <c r="J15" s="47"/>
    </row>
    <row r="16" ht="22" customHeight="1" spans="1:10">
      <c r="A16" s="15">
        <v>13</v>
      </c>
      <c r="B16" s="15" t="s">
        <v>55</v>
      </c>
      <c r="C16" s="16" t="s">
        <v>33</v>
      </c>
      <c r="D16" s="15" t="s">
        <v>6</v>
      </c>
      <c r="E16" s="16" t="s">
        <v>54</v>
      </c>
      <c r="F16" s="21">
        <v>840</v>
      </c>
      <c r="G16" s="21">
        <f t="shared" si="0"/>
        <v>840</v>
      </c>
      <c r="H16" s="15"/>
      <c r="I16" s="47"/>
      <c r="J16" s="47"/>
    </row>
    <row r="17" ht="22" customHeight="1" spans="1:10">
      <c r="A17" s="15">
        <v>14</v>
      </c>
      <c r="B17" s="15" t="s">
        <v>56</v>
      </c>
      <c r="C17" s="16" t="s">
        <v>57</v>
      </c>
      <c r="D17" s="15" t="s">
        <v>6</v>
      </c>
      <c r="E17" s="16" t="s">
        <v>54</v>
      </c>
      <c r="F17" s="21">
        <v>840</v>
      </c>
      <c r="G17" s="21">
        <f t="shared" si="0"/>
        <v>840</v>
      </c>
      <c r="H17" s="15"/>
      <c r="I17" s="47"/>
      <c r="J17" s="47"/>
    </row>
    <row r="18" ht="22" customHeight="1" spans="1:10">
      <c r="A18" s="15">
        <v>15</v>
      </c>
      <c r="B18" s="15" t="s">
        <v>58</v>
      </c>
      <c r="C18" s="16" t="s">
        <v>59</v>
      </c>
      <c r="D18" s="15" t="s">
        <v>6</v>
      </c>
      <c r="E18" s="16" t="s">
        <v>54</v>
      </c>
      <c r="F18" s="21">
        <v>840</v>
      </c>
      <c r="G18" s="21">
        <f t="shared" si="0"/>
        <v>840</v>
      </c>
      <c r="H18" s="15"/>
      <c r="I18" s="47"/>
      <c r="J18" s="47"/>
    </row>
    <row r="19" ht="22" customHeight="1" spans="1:10">
      <c r="A19" s="15">
        <v>16</v>
      </c>
      <c r="B19" s="40" t="s">
        <v>60</v>
      </c>
      <c r="C19" s="16" t="s">
        <v>43</v>
      </c>
      <c r="D19" s="15" t="s">
        <v>6</v>
      </c>
      <c r="E19" s="16" t="s">
        <v>61</v>
      </c>
      <c r="F19" s="21">
        <v>840</v>
      </c>
      <c r="G19" s="21">
        <f t="shared" si="0"/>
        <v>840</v>
      </c>
      <c r="H19" s="15"/>
      <c r="I19" s="47"/>
      <c r="J19" s="47"/>
    </row>
    <row r="20" ht="22" customHeight="1" spans="1:8">
      <c r="A20" s="41" t="s">
        <v>62</v>
      </c>
      <c r="B20" s="42"/>
      <c r="C20" s="42"/>
      <c r="D20" s="42"/>
      <c r="E20" s="42"/>
      <c r="F20" s="43"/>
      <c r="G20" s="21">
        <f>SUM(G4:G19)</f>
        <v>13440</v>
      </c>
      <c r="H20" s="16"/>
    </row>
    <row r="21" ht="19" customHeight="1" spans="1:8">
      <c r="A21" s="44"/>
      <c r="B21" s="45"/>
      <c r="C21" s="44"/>
      <c r="D21" s="44"/>
      <c r="E21" s="44"/>
      <c r="F21" s="44"/>
      <c r="G21" s="44"/>
      <c r="H21" s="44"/>
    </row>
    <row r="22" s="35" customFormat="1" ht="15.6" spans="1:16382">
      <c r="A22" s="1"/>
      <c r="B22" s="36"/>
      <c r="C22" s="1"/>
      <c r="D22" s="1"/>
      <c r="F22" s="1" t="s">
        <v>22</v>
      </c>
      <c r="G22" s="7"/>
      <c r="H22" s="1"/>
      <c r="I22" s="1"/>
      <c r="J22" s="1"/>
      <c r="K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</row>
    <row r="24" ht="19.2" spans="3:3">
      <c r="C24" s="46"/>
    </row>
  </sheetData>
  <mergeCells count="4">
    <mergeCell ref="A1:H1"/>
    <mergeCell ref="G2:H2"/>
    <mergeCell ref="A20:F20"/>
    <mergeCell ref="A21:H21"/>
  </mergeCells>
  <pageMargins left="0.7" right="0.511805555555556" top="0.944444444444444" bottom="0.432638888888889" header="0.3" footer="0.3"/>
  <pageSetup paperSize="9" scale="8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K4" sqref="K4"/>
    </sheetView>
  </sheetViews>
  <sheetFormatPr defaultColWidth="9" defaultRowHeight="14.4"/>
  <cols>
    <col min="1" max="1" width="6.25" customWidth="1"/>
    <col min="2" max="2" width="7.12962962962963" customWidth="1"/>
    <col min="3" max="3" width="17.8796296296296" customWidth="1"/>
    <col min="4" max="4" width="10.5555555555556" customWidth="1"/>
    <col min="5" max="5" width="13.5" customWidth="1"/>
    <col min="6" max="6" width="6.44444444444444" customWidth="1"/>
    <col min="7" max="7" width="12.4444444444444" style="3" customWidth="1"/>
    <col min="8" max="8" width="5.5" customWidth="1"/>
    <col min="9" max="9" width="11.3333333333333" customWidth="1"/>
    <col min="10" max="10" width="10.8796296296296" customWidth="1"/>
    <col min="11" max="11" width="16.5648148148148" customWidth="1"/>
  </cols>
  <sheetData>
    <row r="1" customFormat="1" ht="36" customHeight="1" spans="1:11">
      <c r="A1" s="4" t="s">
        <v>63</v>
      </c>
      <c r="B1" s="4"/>
      <c r="C1" s="4"/>
      <c r="D1" s="4"/>
      <c r="E1" s="4"/>
      <c r="F1" s="4"/>
      <c r="G1" s="5"/>
      <c r="H1" s="4"/>
      <c r="I1" s="4"/>
      <c r="J1" s="4"/>
      <c r="K1" s="4"/>
    </row>
    <row r="2" s="1" customFormat="1" ht="23" customHeight="1" spans="1:11">
      <c r="A2" s="1" t="s">
        <v>24</v>
      </c>
      <c r="B2" s="6" t="s">
        <v>25</v>
      </c>
      <c r="F2" s="7"/>
      <c r="G2" s="8"/>
      <c r="J2" s="31" t="s">
        <v>2</v>
      </c>
      <c r="K2" s="31"/>
    </row>
    <row r="3" customFormat="1" ht="47" customHeight="1" spans="1:11">
      <c r="A3" s="9" t="s">
        <v>3</v>
      </c>
      <c r="B3" s="10" t="s">
        <v>64</v>
      </c>
      <c r="C3" s="9" t="s">
        <v>65</v>
      </c>
      <c r="D3" s="9" t="s">
        <v>66</v>
      </c>
      <c r="E3" s="11" t="s">
        <v>67</v>
      </c>
      <c r="F3" s="12" t="s">
        <v>68</v>
      </c>
      <c r="G3" s="13" t="s">
        <v>69</v>
      </c>
      <c r="H3" s="12" t="s">
        <v>70</v>
      </c>
      <c r="I3" s="10" t="s">
        <v>71</v>
      </c>
      <c r="J3" s="9" t="s">
        <v>72</v>
      </c>
      <c r="K3" s="23" t="s">
        <v>8</v>
      </c>
    </row>
    <row r="4" s="2" customFormat="1" ht="20" customHeight="1" spans="1:11">
      <c r="A4" s="14">
        <v>1</v>
      </c>
      <c r="B4" s="15" t="s">
        <v>73</v>
      </c>
      <c r="C4" s="16" t="s">
        <v>74</v>
      </c>
      <c r="D4" s="15" t="s">
        <v>6</v>
      </c>
      <c r="E4" s="14"/>
      <c r="F4" s="14"/>
      <c r="G4" s="17">
        <v>10080</v>
      </c>
      <c r="H4" s="17"/>
      <c r="I4" s="17">
        <f>+G4</f>
        <v>10080</v>
      </c>
      <c r="J4" s="32" t="s">
        <v>75</v>
      </c>
      <c r="K4" s="16" t="s">
        <v>61</v>
      </c>
    </row>
    <row r="5" customFormat="1" ht="20" customHeight="1" spans="1:11">
      <c r="A5" s="18">
        <v>2</v>
      </c>
      <c r="B5" s="15"/>
      <c r="C5" s="16"/>
      <c r="D5" s="15"/>
      <c r="E5" s="19"/>
      <c r="F5" s="19"/>
      <c r="G5" s="20"/>
      <c r="H5" s="17"/>
      <c r="I5" s="17"/>
      <c r="J5" s="19"/>
      <c r="K5" s="33"/>
    </row>
    <row r="6" customFormat="1" ht="20" customHeight="1" spans="1:11">
      <c r="A6" s="18">
        <v>3</v>
      </c>
      <c r="B6" s="15"/>
      <c r="C6" s="15"/>
      <c r="D6" s="16"/>
      <c r="E6" s="16"/>
      <c r="F6" s="21"/>
      <c r="G6" s="22"/>
      <c r="H6" s="17"/>
      <c r="I6" s="17"/>
      <c r="J6" s="19"/>
      <c r="K6" s="19"/>
    </row>
    <row r="7" customFormat="1" ht="20" customHeight="1" spans="1:11">
      <c r="A7" s="18">
        <v>4</v>
      </c>
      <c r="B7" s="23"/>
      <c r="C7" s="23"/>
      <c r="D7" s="23"/>
      <c r="E7" s="23"/>
      <c r="F7" s="24"/>
      <c r="G7" s="22"/>
      <c r="H7" s="17"/>
      <c r="I7" s="17"/>
      <c r="J7" s="19"/>
      <c r="K7" s="19"/>
    </row>
    <row r="8" customFormat="1" ht="20" customHeight="1" spans="1:11">
      <c r="A8" s="18">
        <v>5</v>
      </c>
      <c r="B8" s="19"/>
      <c r="C8" s="19"/>
      <c r="D8" s="19"/>
      <c r="E8" s="19"/>
      <c r="F8" s="19"/>
      <c r="G8" s="25"/>
      <c r="H8" s="17"/>
      <c r="I8" s="17"/>
      <c r="J8" s="19"/>
      <c r="K8" s="19"/>
    </row>
    <row r="9" customFormat="1" ht="20" customHeight="1" spans="1:11">
      <c r="A9" s="18">
        <v>6</v>
      </c>
      <c r="B9" s="19"/>
      <c r="C9" s="19"/>
      <c r="D9" s="19"/>
      <c r="E9" s="19"/>
      <c r="F9" s="19"/>
      <c r="G9" s="25"/>
      <c r="H9" s="17"/>
      <c r="I9" s="17"/>
      <c r="J9" s="19"/>
      <c r="K9" s="19"/>
    </row>
    <row r="10" customFormat="1" ht="20" customHeight="1" spans="1:11">
      <c r="A10" s="26" t="s">
        <v>7</v>
      </c>
      <c r="B10" s="27"/>
      <c r="C10" s="18" t="s">
        <v>76</v>
      </c>
      <c r="D10" s="19"/>
      <c r="E10" s="18"/>
      <c r="F10" s="18"/>
      <c r="G10" s="20">
        <f t="shared" ref="G10:I10" si="0">SUM(G4:G9)</f>
        <v>10080</v>
      </c>
      <c r="H10" s="17"/>
      <c r="I10" s="17">
        <f t="shared" si="0"/>
        <v>10080</v>
      </c>
      <c r="J10" s="18"/>
      <c r="K10" s="18"/>
    </row>
    <row r="11" customFormat="1" ht="24" hidden="1" customHeight="1" spans="1:11">
      <c r="A11" s="28" t="s">
        <v>77</v>
      </c>
      <c r="B11" s="28"/>
      <c r="C11" s="28"/>
      <c r="D11" s="28"/>
      <c r="E11" s="28"/>
      <c r="F11" s="28"/>
      <c r="G11" s="29"/>
      <c r="H11" s="28"/>
      <c r="I11" s="28"/>
      <c r="J11" s="28"/>
      <c r="K11" s="34"/>
    </row>
    <row r="12" customFormat="1" spans="7:7">
      <c r="G12" s="3"/>
    </row>
    <row r="13" customFormat="1" spans="7:7">
      <c r="G13" s="3"/>
    </row>
    <row r="14" customFormat="1" hidden="1" spans="2:7">
      <c r="B14" s="23" t="s">
        <v>78</v>
      </c>
      <c r="C14" s="23" t="s">
        <v>79</v>
      </c>
      <c r="D14" s="24" t="s">
        <v>80</v>
      </c>
      <c r="E14" s="24"/>
      <c r="F14" s="30">
        <v>800</v>
      </c>
      <c r="G14" s="22">
        <v>2400</v>
      </c>
    </row>
  </sheetData>
  <mergeCells count="4">
    <mergeCell ref="A1:K1"/>
    <mergeCell ref="J2:K2"/>
    <mergeCell ref="A10:B10"/>
    <mergeCell ref="A11:J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供养金发放汇总表 </vt:lpstr>
      <vt:lpstr>供养金发放花名册</vt:lpstr>
      <vt:lpstr>丧葬费花名册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2020-04-13T03:15:00Z</dcterms:created>
  <cp:lastPrinted>2020-04-15T10:01:00Z</cp:lastPrinted>
  <dcterms:modified xsi:type="dcterms:W3CDTF">2024-06-05T08:45:00Z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1C309ADEFC0E44AEAC5643D9A28C9E99</vt:lpwstr>
  </property>
  <property fmtid="{D5CDD505-2E9C-101B-9397-08002B2CF9AE}" pid="4" name="commondata">
    <vt:lpwstr>eyJoZGlkIjoiNjJmMWEzYWE2OWY5ODE0OTg4YzhhNjRiZmFjNDkxZDUifQ==</vt:lpwstr>
  </property>
</Properties>
</file>