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明细表" sheetId="1" r:id="rId1"/>
  </sheets>
  <definedNames>
    <definedName name="_xlnm._FilterDatabase" localSheetId="0" hidden="1">项目明细表!$A$1:$S$39</definedName>
    <definedName name="_xlnm.Print_Titles" localSheetId="0">项目明细表!$4:$6</definedName>
  </definedNames>
  <calcPr calcId="144525"/>
</workbook>
</file>

<file path=xl/sharedStrings.xml><?xml version="1.0" encoding="utf-8"?>
<sst xmlns="http://schemas.openxmlformats.org/spreadsheetml/2006/main" count="298" uniqueCount="161">
  <si>
    <t>白河县2021年中央衔接资金（第二批）项目计划备案明细表</t>
  </si>
  <si>
    <t>单位：万元</t>
  </si>
  <si>
    <t>序号</t>
  </si>
  <si>
    <t xml:space="preserve">项目名称     </t>
  </si>
  <si>
    <t>项目内容及建设规模</t>
  </si>
  <si>
    <t>实施地点</t>
  </si>
  <si>
    <t>是否是
脱贫村</t>
  </si>
  <si>
    <t>受益
户数</t>
  </si>
  <si>
    <t>其中：扶持带动脱贫户户数</t>
  </si>
  <si>
    <t>建设期限</t>
  </si>
  <si>
    <t>绩效目标</t>
  </si>
  <si>
    <t>项目资金投入</t>
  </si>
  <si>
    <t>行业
主管部门</t>
  </si>
  <si>
    <t>项目
实施单位</t>
  </si>
  <si>
    <t>财政资金支持环节</t>
  </si>
  <si>
    <t>合计</t>
  </si>
  <si>
    <t>财政衔接资金</t>
  </si>
  <si>
    <t>其它
资金</t>
  </si>
  <si>
    <t>小计</t>
  </si>
  <si>
    <t>中央</t>
  </si>
  <si>
    <t>省级</t>
  </si>
  <si>
    <t>市级</t>
  </si>
  <si>
    <t>县级</t>
  </si>
  <si>
    <t>一</t>
  </si>
  <si>
    <t>产业配套基础设施</t>
  </si>
  <si>
    <t>白河县_产业项目_2021白河县高标准农田建设项目-农业局</t>
  </si>
  <si>
    <t>恢复水毁高标准农田800亩。</t>
  </si>
  <si>
    <t>中厂镇
宽坪村</t>
  </si>
  <si>
    <t>是</t>
  </si>
  <si>
    <t>2021年11-12月</t>
  </si>
  <si>
    <t>恢复水毁高标准农田800亩，带动农户10户，户均增收500元以上。</t>
  </si>
  <si>
    <t>农业农村局</t>
  </si>
  <si>
    <t>支付设备人工等费用</t>
  </si>
  <si>
    <t>卡子镇仓房村2021年园区产业步道建设项目-卡子镇</t>
  </si>
  <si>
    <t>新修仓房村茶叶园区产业步道1300米，宽1.2米，厚0.12米，混凝土铺设。</t>
  </si>
  <si>
    <t>卡子镇
仓房村</t>
  </si>
  <si>
    <t>务工增收，优化产业配套设施，促进45户产业发展提质增效</t>
  </si>
  <si>
    <t>乡村振兴局</t>
  </si>
  <si>
    <t>卡子镇</t>
  </si>
  <si>
    <t>支付材料人工费用</t>
  </si>
  <si>
    <t>卡子镇桂花村2021年园区产业步道建设项目-卡子镇</t>
  </si>
  <si>
    <t>新修桂花村茶叶园区产业步道500米，宽1.2米，厚0.1米，混凝土铺设；小型便民桥一座，宽1.2米。混凝土桥墩，钢架桥面。</t>
  </si>
  <si>
    <t>卡子镇
桂花村</t>
  </si>
  <si>
    <t>否</t>
  </si>
  <si>
    <t>务工增收，优化产业配套设施，促进45户产业发展提质增效。</t>
  </si>
  <si>
    <t>卡子镇大桥社区2021年木鱼包产业路硬化建设项目-卡子镇</t>
  </si>
  <si>
    <t>硬化产业路1.2公里，宽3.5米，厚0.18米，完善路肩及排水沟1.2公里。修建两边路肩1.2公里，新修单边排水沟1.2公里。</t>
  </si>
  <si>
    <t>卡子镇
大桥社区</t>
  </si>
  <si>
    <t>务工增收，优化产业配套设施，促进30户产业发展提质增效</t>
  </si>
  <si>
    <r>
      <rPr>
        <sz val="11"/>
        <rFont val="宋体"/>
        <charset val="134"/>
      </rPr>
      <t>白河县</t>
    </r>
    <r>
      <rPr>
        <sz val="11"/>
        <rFont val="宋体"/>
        <charset val="0"/>
      </rPr>
      <t>_</t>
    </r>
    <r>
      <rPr>
        <sz val="11"/>
        <rFont val="宋体"/>
        <charset val="134"/>
      </rPr>
      <t>产业项目</t>
    </r>
    <r>
      <rPr>
        <sz val="11"/>
        <rFont val="宋体"/>
        <charset val="0"/>
      </rPr>
      <t>_</t>
    </r>
    <r>
      <rPr>
        <sz val="11"/>
        <rFont val="宋体"/>
        <charset val="134"/>
      </rPr>
      <t>茅坪镇茅坪社区</t>
    </r>
    <r>
      <rPr>
        <sz val="11"/>
        <rFont val="宋体"/>
        <charset val="0"/>
      </rPr>
      <t>2021</t>
    </r>
    <r>
      <rPr>
        <sz val="11"/>
        <rFont val="宋体"/>
        <charset val="134"/>
      </rPr>
      <t>年绿泓食用菌有限公司园区修河堤及产业路硬化建设项目</t>
    </r>
    <r>
      <rPr>
        <sz val="11"/>
        <rFont val="宋体"/>
        <charset val="0"/>
      </rPr>
      <t>-</t>
    </r>
    <r>
      <rPr>
        <sz val="11"/>
        <rFont val="宋体"/>
        <charset val="134"/>
      </rPr>
      <t>茅坪镇</t>
    </r>
  </si>
  <si>
    <t>新修河堤200米，高3米；硬化产业路300米。</t>
  </si>
  <si>
    <t>茅坪社区</t>
  </si>
  <si>
    <t>通过项目实施，方便群众发展产业，发展，带动脱贫户6户19人发展产业或务工增收1.2万元</t>
  </si>
  <si>
    <t>茅坪镇</t>
  </si>
  <si>
    <t>宋家镇2021年焦赞村七组产业配套设施建设项目-宋家镇</t>
  </si>
  <si>
    <t>1、修建七组头叉沟产业路里挡外砌420立方米
2、安装过水涵管800毫米两道，600毫米4道</t>
  </si>
  <si>
    <t>宋家镇
焦赞村</t>
  </si>
  <si>
    <t>改善产业道路设施条件，保障30户农户生产资料、农产品安全运输问题。带动8人务工人均增收2000元。</t>
  </si>
  <si>
    <t>宋家镇</t>
  </si>
  <si>
    <t>宋家镇2021年焦赞村大黄岭产业园区产业配套设施建设项目-宋家镇</t>
  </si>
  <si>
    <t>新建大黄岭产业园区道路里挡外砌1000立方米</t>
  </si>
  <si>
    <t>改善产业园区道路设施条件，促进产业园区发展。周边100户农户生产资料、农产品安全运输问题。带动12人务工人均增收2000元。</t>
  </si>
  <si>
    <t>冷水镇三院社区五组里沟垴至卧龙池产业路拓宽改造项目</t>
  </si>
  <si>
    <t>新修产业路900米，宽8米。</t>
  </si>
  <si>
    <t>三院社区五组</t>
  </si>
  <si>
    <t xml:space="preserve">   带动10户脱贫户增收，人均增收1000元。改善群众生产生活条件，促进产业发展，提高群众收入。</t>
  </si>
  <si>
    <t>冷水镇</t>
  </si>
  <si>
    <t>冷水镇三院社区五组里沟垴至卧龙池产业路基础垱护项目</t>
  </si>
  <si>
    <t>浆砌石防护里外垱1800立方米。</t>
  </si>
  <si>
    <t>冷水镇东村社区四组产业路拓宽改造项目</t>
  </si>
  <si>
    <t>拓宽改造1.5公里，宽5米</t>
  </si>
  <si>
    <t>东村社区四组</t>
  </si>
  <si>
    <t xml:space="preserve">   带动6户脱贫户增收，人均增收1000元。改善群众生产生活条件，促进产业发展，提高群众收入。</t>
  </si>
  <si>
    <t>冷水镇东村社区四组产业路硬化项目</t>
  </si>
  <si>
    <t>硬化1.5公里，宽3.5米，厚0.18米。</t>
  </si>
  <si>
    <t>二</t>
  </si>
  <si>
    <t>基础设施建设</t>
  </si>
  <si>
    <t>城关镇2021年解决饮水安全的小型公益性基础设施灾后恢复重建项目</t>
  </si>
  <si>
    <t>公路村、安坪村、幸福村、群力村、胜利村、牛角村、安福村、中营村以解决安全饮水为主的小型公益性基础设施灾后恢复重建项目</t>
  </si>
  <si>
    <t>公路村等8个村</t>
  </si>
  <si>
    <t>解决1501户农村供水保障不够稳定、季节性缺水、防止规模性返贫等现象，解决安全饮水问题</t>
  </si>
  <si>
    <t>城关镇</t>
  </si>
  <si>
    <t>白河县-中厂镇_村基础设施_中厂镇部分社区供水设施改造、维修、提升项目-中厂镇</t>
  </si>
  <si>
    <t>新建、维修改造提升新营、新厂、大坪、宽坪、马安、迎新社区取水口，铺设供水管网4000米。新厂社区的污水处理。</t>
  </si>
  <si>
    <t>新营、新厂、大坪、宽坪、马安、迎新社区</t>
  </si>
  <si>
    <t>——</t>
  </si>
  <si>
    <t>解决部分社区135户供水设施受损问题，保障群众安全用水。</t>
  </si>
  <si>
    <t>中厂镇</t>
  </si>
  <si>
    <t>构朳镇2021年小型基础设施补短板项目</t>
  </si>
  <si>
    <t>构朳镇各村灾后重建水利设施修复</t>
  </si>
  <si>
    <t>构朳镇
各村</t>
  </si>
  <si>
    <t>恢复10户受灾群众生产生活条件</t>
  </si>
  <si>
    <t>构朳镇</t>
  </si>
  <si>
    <t>卡子镇2022年安全饮水基础实施及灾后恢复重建项目-卡子镇</t>
  </si>
  <si>
    <t>8个村安全饮水基础设施修复建设。</t>
  </si>
  <si>
    <t>务工增收，修缮1000户群众安全饮水设施，保障群众安全饮水。</t>
  </si>
  <si>
    <r>
      <rPr>
        <sz val="11"/>
        <rFont val="宋体"/>
        <charset val="134"/>
      </rPr>
      <t>白河县</t>
    </r>
    <r>
      <rPr>
        <sz val="11"/>
        <rFont val="宋体"/>
        <charset val="0"/>
      </rPr>
      <t>_</t>
    </r>
    <r>
      <rPr>
        <sz val="11"/>
        <rFont val="宋体"/>
        <charset val="134"/>
      </rPr>
      <t>村基础设施</t>
    </r>
    <r>
      <rPr>
        <sz val="11"/>
        <rFont val="宋体"/>
        <charset val="0"/>
      </rPr>
      <t>_</t>
    </r>
    <r>
      <rPr>
        <sz val="11"/>
        <rFont val="宋体"/>
        <charset val="134"/>
      </rPr>
      <t>茅坪镇小型基础设施补短板项目建设</t>
    </r>
    <r>
      <rPr>
        <sz val="11"/>
        <rFont val="宋体"/>
        <charset val="0"/>
      </rPr>
      <t>-</t>
    </r>
    <r>
      <rPr>
        <sz val="11"/>
        <rFont val="宋体"/>
        <charset val="134"/>
      </rPr>
      <t>茅坪镇</t>
    </r>
  </si>
  <si>
    <t>恢复水毁路基，排水沟、涵洞、下水道等基础设施</t>
  </si>
  <si>
    <t>全镇</t>
  </si>
  <si>
    <t>通过项目实施，改善50户群众生产生活及通行条件条件。</t>
  </si>
  <si>
    <t>宋家镇2021年小型基础设施补短板（人居环境整治）项目-宋家镇</t>
  </si>
  <si>
    <t>对全镇10个村进行农村人居环境整治60处</t>
  </si>
  <si>
    <t>10个村</t>
  </si>
  <si>
    <t>改善60户农户的居住环境，优化村容村貌，提升居民生活幸福感。带动30人务工人均增收1000元。</t>
  </si>
  <si>
    <t>白河县-双丰镇_小型基础设施补短板项目_双丰镇2021年水利设施修复-双丰镇</t>
  </si>
  <si>
    <t>镇内7个村水利设施损毁修复工程，道路损毁修复工程及生产设施损毁修复工程。</t>
  </si>
  <si>
    <t>双丰镇</t>
  </si>
  <si>
    <t>通过劳务用工带动10人务工增收3万元，改善提升村内基础设施。</t>
  </si>
  <si>
    <t>西营镇2021年小型基础设施补短板项目—西营镇</t>
  </si>
  <si>
    <t>1、蔓营村拦水坝修建挡土墙105立方，河道填方720立方；蔓营村一组通车桥护栏改造88.7米，断板硬化31平方。
2、双垭村安置点修建化粪池20立方。
3、花房村安置点修建挡土墙96立方。
4、高桥村涵洞维修更换直径1.2米涵管16根。5、柳树村取水点清理。</t>
  </si>
  <si>
    <t>西营镇蔓营村、双垭村、花房村、高桥村、柳树村</t>
  </si>
  <si>
    <t>带动26人务工人均增收1800元，改善125户脱贫户生活条件。</t>
  </si>
  <si>
    <t>西营镇</t>
  </si>
  <si>
    <t>仓上镇2021年小型基础设施补短板项目-仓上镇</t>
  </si>
  <si>
    <t>安置房屋顶防水处理1500平方米；房屋修缮加固15户；饮水管道维修3000米，5个蓄水池清淤80立方米；道路塌方清理20处共450立方米，面板修复800平方米，干砌挡墙500立方米。</t>
  </si>
  <si>
    <t>仓上镇</t>
  </si>
  <si>
    <t>带动15名群众务工增收2000元，改善村民生产生活条件，改善产业道路设施条件。</t>
  </si>
  <si>
    <t>冷水镇小型基础补短板项目</t>
  </si>
  <si>
    <t xml:space="preserve">  ①友好村产业园区桥长10米、宽4.5米；②洞子社区供水设施修复200立方米浆砌石岸；③瓦屋村安置点防护挡墙浆砌石防护岸70立方米</t>
  </si>
  <si>
    <t>各村</t>
  </si>
  <si>
    <t>有效改善200户群众生产生活条件，促进产业共同发展。</t>
  </si>
  <si>
    <t>麻虎镇2020年镇级小型基础设施补短板（灾后建设）项目-麻虎镇</t>
  </si>
  <si>
    <t>新建便民桥2座（金银村、月镇村）,钢筋混凝土结构核载2T；镇域内道路塌方清理5000立方米；修缮挡墙7处，共600立方米</t>
  </si>
  <si>
    <t>麻虎镇</t>
  </si>
  <si>
    <t>改善81户群众生产生活条件，提供就业岗位</t>
  </si>
  <si>
    <t>白河县2021年花湾村集中供水工程</t>
  </si>
  <si>
    <t>新建水厂1座（200m³清水池1座，过滤池1座，沉淀反应池1座，管理用房30㎡，管网6000米）</t>
  </si>
  <si>
    <t>花湾村</t>
  </si>
  <si>
    <t>保障139户450人饮水安全，改善生活条件,其中脱贫户50户，脱贫人口160人。</t>
  </si>
  <si>
    <t>水利局</t>
  </si>
  <si>
    <t>水利技术工作站</t>
  </si>
  <si>
    <t>白河县2021年灯塔村养殖场供水工程</t>
  </si>
  <si>
    <t>水坝1座、100m³蓄水池1座，管道2000米</t>
  </si>
  <si>
    <t>灯塔村</t>
  </si>
  <si>
    <t>保障17户60人饮水安全，改善生活条件,其中脱贫户6户，脱贫人口18人。</t>
  </si>
  <si>
    <t>白河县2021年裴家村茅塔水坝工程</t>
  </si>
  <si>
    <t>新建水坝1处，管道500m</t>
  </si>
  <si>
    <t>裴家村</t>
  </si>
  <si>
    <t>保障11户40人饮水安全，改善生活条件,其中脱贫户4户，脱贫人口12人。</t>
  </si>
  <si>
    <t>白河县2021年蔓营村冯家山园区水源保护工程</t>
  </si>
  <si>
    <t>灾毁道路修复112米，挡土墙三处</t>
  </si>
  <si>
    <t>蔓营村</t>
  </si>
  <si>
    <t>灌溉经果林地、耕地1200亩惠及人口300人，其中脱贫户80人。</t>
  </si>
  <si>
    <t>白河县2021年蔓营村山林经济园区引水工程</t>
  </si>
  <si>
    <t>水坝1处、抽水井1处、100m³蓄水池1座，管道2000米</t>
  </si>
  <si>
    <t>灌溉经果林地、耕地400亩惠及人口100人，其中脱贫户45人。</t>
  </si>
  <si>
    <t>白河县2021年新建村一组水源保护工程</t>
  </si>
  <si>
    <t>水源地保护护岸280米</t>
  </si>
  <si>
    <t>新建村</t>
  </si>
  <si>
    <t>保障43户150人饮水安全，改善生活条件,其中脱贫户13户，脱贫人口45人。</t>
  </si>
  <si>
    <t>民主村园区供水工程</t>
  </si>
  <si>
    <t>截水坝1座，蓄水池1座，管网5000米</t>
  </si>
  <si>
    <t>民主村</t>
  </si>
  <si>
    <t>保障11户37人饮水安全，改善生活条件,其中脱贫户4户，脱贫人口10人。</t>
  </si>
  <si>
    <t>“8.28”因灾唯一住房倒损安置户房屋建设项目</t>
  </si>
  <si>
    <t>对全县64户因灾住房倒损户建房给予补助，解决其安全住房问题</t>
  </si>
  <si>
    <t>10个镇</t>
  </si>
  <si>
    <t>2021年11月</t>
  </si>
  <si>
    <t>解决64户235人的住房安全问题</t>
  </si>
  <si>
    <t>搬迁办</t>
  </si>
  <si>
    <t>资金直补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</si>
</sst>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1"/>
      <name val="宋体"/>
      <charset val="134"/>
    </font>
    <font>
      <b/>
      <sz val="11"/>
      <name val="宋体"/>
      <charset val="134"/>
    </font>
    <font>
      <b/>
      <sz val="22"/>
      <name val="宋体"/>
      <charset val="134"/>
    </font>
    <font>
      <sz val="1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1" fillId="0" borderId="0">
      <alignment vertical="center"/>
    </xf>
    <xf numFmtId="0" fontId="26" fillId="0" borderId="0">
      <alignment vertical="center"/>
    </xf>
    <xf numFmtId="0" fontId="0" fillId="0" borderId="0">
      <alignment vertical="center"/>
    </xf>
  </cellStyleXfs>
  <cellXfs count="3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57" fontId="2" fillId="0" borderId="4" xfId="0" applyNumberFormat="1" applyFont="1" applyFill="1" applyBorder="1" applyAlignment="1">
      <alignment horizontal="center" vertical="center" wrapText="1"/>
    </xf>
    <xf numFmtId="0" fontId="2" fillId="0" borderId="4" xfId="49"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2" fillId="0" borderId="4" xfId="52"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50" applyNumberFormat="1" applyFont="1" applyFill="1" applyBorder="1" applyAlignment="1">
      <alignment horizontal="center" vertical="center" wrapText="1"/>
    </xf>
    <xf numFmtId="0" fontId="2" fillId="0" borderId="2" xfId="50" applyNumberFormat="1" applyFont="1" applyFill="1" applyBorder="1" applyAlignment="1">
      <alignment horizontal="center" vertical="center" wrapText="1"/>
    </xf>
    <xf numFmtId="0" fontId="2" fillId="0" borderId="3" xfId="5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2" xfId="49"/>
    <cellStyle name="常规 3" xfId="50"/>
    <cellStyle name="常规_明细表" xfId="51"/>
    <cellStyle name="常规 9 6" xf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
  <sheetViews>
    <sheetView tabSelected="1" zoomScale="85" zoomScaleNormal="85" topLeftCell="A12" workbookViewId="0">
      <selection activeCell="C10" sqref="C10"/>
    </sheetView>
  </sheetViews>
  <sheetFormatPr defaultColWidth="9" defaultRowHeight="13.5"/>
  <cols>
    <col min="1" max="1" width="6.13333333333333" style="5" customWidth="1"/>
    <col min="2" max="2" width="25.6333333333333" style="5" customWidth="1"/>
    <col min="3" max="3" width="33.8833333333333" style="5" customWidth="1"/>
    <col min="4" max="4" width="8.75" style="5" customWidth="1"/>
    <col min="5" max="5" width="6.25" style="5" customWidth="1"/>
    <col min="6" max="6" width="5.38333333333333" style="5" customWidth="1"/>
    <col min="7" max="7" width="7.25" style="5" customWidth="1"/>
    <col min="8" max="8" width="8.96666666666667" style="5" customWidth="1"/>
    <col min="9" max="9" width="22.8833333333333" style="5" customWidth="1"/>
    <col min="10" max="12" width="7.63333333333333" style="5" customWidth="1"/>
    <col min="13" max="16" width="4.13333333333333" style="5" customWidth="1"/>
    <col min="17" max="17" width="9.88333333333333" style="5" customWidth="1"/>
    <col min="18" max="18" width="8.75" style="5" customWidth="1"/>
    <col min="19" max="19" width="10.25" style="5" customWidth="1"/>
    <col min="20" max="16384" width="9" style="5"/>
  </cols>
  <sheetData>
    <row r="1" s="1" customFormat="1" ht="14.25" spans="1:17">
      <c r="A1" s="2"/>
      <c r="Q1" s="2"/>
    </row>
    <row r="2" s="1" customFormat="1" ht="27" spans="1:19">
      <c r="A2" s="6" t="s">
        <v>0</v>
      </c>
      <c r="B2" s="6"/>
      <c r="C2" s="6"/>
      <c r="D2" s="6"/>
      <c r="E2" s="6"/>
      <c r="F2" s="6"/>
      <c r="G2" s="6"/>
      <c r="H2" s="6"/>
      <c r="I2" s="6"/>
      <c r="J2" s="6"/>
      <c r="K2" s="6"/>
      <c r="L2" s="6"/>
      <c r="M2" s="6"/>
      <c r="N2" s="6"/>
      <c r="O2" s="6"/>
      <c r="P2" s="6"/>
      <c r="Q2" s="3"/>
      <c r="R2" s="6"/>
      <c r="S2" s="6"/>
    </row>
    <row r="3" s="1" customFormat="1" ht="14.25" spans="11:19">
      <c r="K3" s="18"/>
      <c r="L3" s="18"/>
      <c r="M3" s="18"/>
      <c r="N3" s="18"/>
      <c r="O3" s="18"/>
      <c r="P3" s="18"/>
      <c r="Q3" s="28"/>
      <c r="R3" s="28" t="s">
        <v>1</v>
      </c>
      <c r="S3" s="28"/>
    </row>
    <row r="4" s="2" customFormat="1" spans="1:19">
      <c r="A4" s="7" t="s">
        <v>2</v>
      </c>
      <c r="B4" s="7" t="s">
        <v>3</v>
      </c>
      <c r="C4" s="7" t="s">
        <v>4</v>
      </c>
      <c r="D4" s="7" t="s">
        <v>5</v>
      </c>
      <c r="E4" s="7" t="s">
        <v>6</v>
      </c>
      <c r="F4" s="7" t="s">
        <v>7</v>
      </c>
      <c r="G4" s="8" t="s">
        <v>8</v>
      </c>
      <c r="H4" s="7" t="s">
        <v>9</v>
      </c>
      <c r="I4" s="7" t="s">
        <v>10</v>
      </c>
      <c r="J4" s="14" t="s">
        <v>11</v>
      </c>
      <c r="K4" s="14"/>
      <c r="L4" s="14"/>
      <c r="M4" s="14"/>
      <c r="N4" s="14"/>
      <c r="O4" s="14"/>
      <c r="P4" s="14"/>
      <c r="Q4" s="29" t="s">
        <v>12</v>
      </c>
      <c r="R4" s="29" t="s">
        <v>13</v>
      </c>
      <c r="S4" s="29" t="s">
        <v>14</v>
      </c>
    </row>
    <row r="5" s="2" customFormat="1" spans="1:19">
      <c r="A5" s="9"/>
      <c r="B5" s="9"/>
      <c r="C5" s="9"/>
      <c r="D5" s="9"/>
      <c r="E5" s="9"/>
      <c r="F5" s="9"/>
      <c r="G5" s="10"/>
      <c r="H5" s="9"/>
      <c r="I5" s="9"/>
      <c r="J5" s="7" t="s">
        <v>15</v>
      </c>
      <c r="K5" s="19" t="s">
        <v>16</v>
      </c>
      <c r="L5" s="20"/>
      <c r="M5" s="20"/>
      <c r="N5" s="20"/>
      <c r="O5" s="21"/>
      <c r="P5" s="22" t="s">
        <v>17</v>
      </c>
      <c r="Q5" s="30"/>
      <c r="R5" s="30"/>
      <c r="S5" s="30"/>
    </row>
    <row r="6" s="2" customFormat="1" ht="35" customHeight="1" spans="1:19">
      <c r="A6" s="11"/>
      <c r="B6" s="11"/>
      <c r="C6" s="11"/>
      <c r="D6" s="11"/>
      <c r="E6" s="11"/>
      <c r="F6" s="11"/>
      <c r="G6" s="12"/>
      <c r="H6" s="11"/>
      <c r="I6" s="11"/>
      <c r="J6" s="11"/>
      <c r="K6" s="23" t="s">
        <v>18</v>
      </c>
      <c r="L6" s="24" t="s">
        <v>19</v>
      </c>
      <c r="M6" s="25" t="s">
        <v>20</v>
      </c>
      <c r="N6" s="25" t="s">
        <v>21</v>
      </c>
      <c r="O6" s="25" t="s">
        <v>22</v>
      </c>
      <c r="P6" s="26"/>
      <c r="Q6" s="31"/>
      <c r="R6" s="31"/>
      <c r="S6" s="31"/>
    </row>
    <row r="7" s="3" customFormat="1" ht="28" customHeight="1" spans="1:19">
      <c r="A7" s="13"/>
      <c r="B7" s="13" t="s">
        <v>15</v>
      </c>
      <c r="C7" s="13"/>
      <c r="D7" s="13"/>
      <c r="E7" s="13"/>
      <c r="F7" s="13"/>
      <c r="G7" s="13"/>
      <c r="H7" s="13"/>
      <c r="I7" s="13"/>
      <c r="J7" s="13">
        <f>J8+J20</f>
        <v>1800</v>
      </c>
      <c r="K7" s="13">
        <f>K8+K20</f>
        <v>1800</v>
      </c>
      <c r="L7" s="13">
        <f>L8+L20</f>
        <v>1800</v>
      </c>
      <c r="M7" s="13"/>
      <c r="N7" s="13"/>
      <c r="O7" s="13"/>
      <c r="P7" s="13"/>
      <c r="Q7" s="13"/>
      <c r="R7" s="13"/>
      <c r="S7" s="13"/>
    </row>
    <row r="8" s="4" customFormat="1" ht="28" customHeight="1" spans="1:19">
      <c r="A8" s="13" t="s">
        <v>23</v>
      </c>
      <c r="B8" s="13" t="s">
        <v>24</v>
      </c>
      <c r="C8" s="13"/>
      <c r="D8" s="13"/>
      <c r="E8" s="13"/>
      <c r="F8" s="13"/>
      <c r="G8" s="13"/>
      <c r="H8" s="13"/>
      <c r="I8" s="13"/>
      <c r="J8" s="13">
        <f>SUM(J9:J19)</f>
        <v>456.5</v>
      </c>
      <c r="K8" s="13">
        <f>SUM(K9:K19)</f>
        <v>456.5</v>
      </c>
      <c r="L8" s="13">
        <f>SUM(L9:L19)</f>
        <v>456.5</v>
      </c>
      <c r="M8" s="13"/>
      <c r="N8" s="13"/>
      <c r="O8" s="13"/>
      <c r="P8" s="13"/>
      <c r="Q8" s="13"/>
      <c r="R8" s="13"/>
      <c r="S8" s="13"/>
    </row>
    <row r="9" s="2" customFormat="1" ht="40.5" spans="1:19">
      <c r="A9" s="14">
        <v>1</v>
      </c>
      <c r="B9" s="14" t="s">
        <v>25</v>
      </c>
      <c r="C9" s="14" t="s">
        <v>26</v>
      </c>
      <c r="D9" s="14" t="s">
        <v>27</v>
      </c>
      <c r="E9" s="14" t="s">
        <v>28</v>
      </c>
      <c r="F9" s="14">
        <v>10</v>
      </c>
      <c r="G9" s="14">
        <v>10</v>
      </c>
      <c r="H9" s="15" t="s">
        <v>29</v>
      </c>
      <c r="I9" s="14" t="s">
        <v>30</v>
      </c>
      <c r="J9" s="14">
        <v>100</v>
      </c>
      <c r="K9" s="14">
        <v>100</v>
      </c>
      <c r="L9" s="14">
        <v>100</v>
      </c>
      <c r="M9" s="14"/>
      <c r="N9" s="14"/>
      <c r="O9" s="14"/>
      <c r="P9" s="14"/>
      <c r="Q9" s="14" t="s">
        <v>31</v>
      </c>
      <c r="R9" s="14" t="s">
        <v>31</v>
      </c>
      <c r="S9" s="14" t="s">
        <v>32</v>
      </c>
    </row>
    <row r="10" s="2" customFormat="1" ht="63" customHeight="1" spans="1:19">
      <c r="A10" s="14">
        <v>2</v>
      </c>
      <c r="B10" s="14" t="s">
        <v>33</v>
      </c>
      <c r="C10" s="14" t="s">
        <v>34</v>
      </c>
      <c r="D10" s="14" t="s">
        <v>35</v>
      </c>
      <c r="E10" s="14" t="s">
        <v>28</v>
      </c>
      <c r="F10" s="14">
        <v>45</v>
      </c>
      <c r="G10" s="14">
        <v>20</v>
      </c>
      <c r="H10" s="15" t="s">
        <v>29</v>
      </c>
      <c r="I10" s="14" t="s">
        <v>36</v>
      </c>
      <c r="J10" s="14">
        <v>15</v>
      </c>
      <c r="K10" s="14">
        <v>15</v>
      </c>
      <c r="L10" s="14">
        <v>15</v>
      </c>
      <c r="M10" s="14"/>
      <c r="N10" s="14"/>
      <c r="O10" s="14"/>
      <c r="P10" s="14"/>
      <c r="Q10" s="14" t="s">
        <v>37</v>
      </c>
      <c r="R10" s="14" t="s">
        <v>38</v>
      </c>
      <c r="S10" s="14" t="s">
        <v>39</v>
      </c>
    </row>
    <row r="11" s="2" customFormat="1" ht="63" customHeight="1" spans="1:19">
      <c r="A11" s="14">
        <v>3</v>
      </c>
      <c r="B11" s="14" t="s">
        <v>40</v>
      </c>
      <c r="C11" s="14" t="s">
        <v>41</v>
      </c>
      <c r="D11" s="14" t="s">
        <v>42</v>
      </c>
      <c r="E11" s="14" t="s">
        <v>43</v>
      </c>
      <c r="F11" s="14">
        <v>45</v>
      </c>
      <c r="G11" s="14">
        <v>25</v>
      </c>
      <c r="H11" s="15" t="s">
        <v>29</v>
      </c>
      <c r="I11" s="14" t="s">
        <v>44</v>
      </c>
      <c r="J11" s="14">
        <v>15</v>
      </c>
      <c r="K11" s="14">
        <v>15</v>
      </c>
      <c r="L11" s="14">
        <v>15</v>
      </c>
      <c r="M11" s="14"/>
      <c r="N11" s="14"/>
      <c r="O11" s="14"/>
      <c r="P11" s="14"/>
      <c r="Q11" s="14" t="s">
        <v>37</v>
      </c>
      <c r="R11" s="14" t="s">
        <v>38</v>
      </c>
      <c r="S11" s="14" t="s">
        <v>39</v>
      </c>
    </row>
    <row r="12" s="2" customFormat="1" ht="63" customHeight="1" spans="1:19">
      <c r="A12" s="14">
        <v>4</v>
      </c>
      <c r="B12" s="14" t="s">
        <v>45</v>
      </c>
      <c r="C12" s="14" t="s">
        <v>46</v>
      </c>
      <c r="D12" s="14" t="s">
        <v>47</v>
      </c>
      <c r="E12" s="14" t="s">
        <v>43</v>
      </c>
      <c r="F12" s="14">
        <v>30</v>
      </c>
      <c r="G12" s="14">
        <v>15</v>
      </c>
      <c r="H12" s="15" t="s">
        <v>29</v>
      </c>
      <c r="I12" s="14" t="s">
        <v>48</v>
      </c>
      <c r="J12" s="14">
        <v>70</v>
      </c>
      <c r="K12" s="14">
        <v>70</v>
      </c>
      <c r="L12" s="14">
        <v>70</v>
      </c>
      <c r="M12" s="14"/>
      <c r="N12" s="14"/>
      <c r="O12" s="14"/>
      <c r="P12" s="14"/>
      <c r="Q12" s="14" t="s">
        <v>37</v>
      </c>
      <c r="R12" s="14" t="s">
        <v>38</v>
      </c>
      <c r="S12" s="14" t="s">
        <v>39</v>
      </c>
    </row>
    <row r="13" s="2" customFormat="1" ht="54" spans="1:19">
      <c r="A13" s="14">
        <v>5</v>
      </c>
      <c r="B13" s="14" t="s">
        <v>49</v>
      </c>
      <c r="C13" s="16" t="s">
        <v>50</v>
      </c>
      <c r="D13" s="16" t="s">
        <v>51</v>
      </c>
      <c r="E13" s="16" t="s">
        <v>28</v>
      </c>
      <c r="F13" s="16">
        <v>15</v>
      </c>
      <c r="G13" s="16">
        <v>6</v>
      </c>
      <c r="H13" s="15" t="s">
        <v>29</v>
      </c>
      <c r="I13" s="16" t="s">
        <v>52</v>
      </c>
      <c r="J13" s="16">
        <v>32.5</v>
      </c>
      <c r="K13" s="16">
        <v>32.5</v>
      </c>
      <c r="L13" s="16">
        <v>32.5</v>
      </c>
      <c r="M13" s="27"/>
      <c r="N13" s="27"/>
      <c r="O13" s="27"/>
      <c r="P13" s="14"/>
      <c r="Q13" s="14" t="s">
        <v>37</v>
      </c>
      <c r="R13" s="14" t="s">
        <v>53</v>
      </c>
      <c r="S13" s="14" t="s">
        <v>39</v>
      </c>
    </row>
    <row r="14" s="2" customFormat="1" ht="67.5" spans="1:19">
      <c r="A14" s="14">
        <v>6</v>
      </c>
      <c r="B14" s="14" t="s">
        <v>54</v>
      </c>
      <c r="C14" s="14" t="s">
        <v>55</v>
      </c>
      <c r="D14" s="14" t="s">
        <v>56</v>
      </c>
      <c r="E14" s="14" t="s">
        <v>28</v>
      </c>
      <c r="F14" s="14">
        <v>30</v>
      </c>
      <c r="G14" s="14">
        <v>10</v>
      </c>
      <c r="H14" s="15" t="s">
        <v>29</v>
      </c>
      <c r="I14" s="14" t="s">
        <v>57</v>
      </c>
      <c r="J14" s="14">
        <v>25</v>
      </c>
      <c r="K14" s="14">
        <v>25</v>
      </c>
      <c r="L14" s="14">
        <v>25</v>
      </c>
      <c r="M14" s="14"/>
      <c r="N14" s="14"/>
      <c r="O14" s="14"/>
      <c r="P14" s="14"/>
      <c r="Q14" s="14" t="s">
        <v>37</v>
      </c>
      <c r="R14" s="14" t="s">
        <v>58</v>
      </c>
      <c r="S14" s="14" t="s">
        <v>39</v>
      </c>
    </row>
    <row r="15" s="2" customFormat="1" ht="81" spans="1:19">
      <c r="A15" s="14">
        <v>7</v>
      </c>
      <c r="B15" s="14" t="s">
        <v>59</v>
      </c>
      <c r="C15" s="14" t="s">
        <v>60</v>
      </c>
      <c r="D15" s="14" t="s">
        <v>56</v>
      </c>
      <c r="E15" s="14" t="s">
        <v>28</v>
      </c>
      <c r="F15" s="14">
        <v>100</v>
      </c>
      <c r="G15" s="14">
        <v>60</v>
      </c>
      <c r="H15" s="15" t="s">
        <v>29</v>
      </c>
      <c r="I15" s="14" t="s">
        <v>61</v>
      </c>
      <c r="J15" s="14">
        <v>49</v>
      </c>
      <c r="K15" s="14">
        <v>49</v>
      </c>
      <c r="L15" s="14">
        <v>49</v>
      </c>
      <c r="M15" s="14"/>
      <c r="N15" s="14"/>
      <c r="O15" s="14"/>
      <c r="P15" s="14"/>
      <c r="Q15" s="14" t="s">
        <v>37</v>
      </c>
      <c r="R15" s="14" t="s">
        <v>58</v>
      </c>
      <c r="S15" s="14" t="s">
        <v>39</v>
      </c>
    </row>
    <row r="16" s="2" customFormat="1" ht="54" spans="1:19">
      <c r="A16" s="14">
        <v>8</v>
      </c>
      <c r="B16" s="14" t="s">
        <v>62</v>
      </c>
      <c r="C16" s="14" t="s">
        <v>63</v>
      </c>
      <c r="D16" s="14" t="s">
        <v>64</v>
      </c>
      <c r="E16" s="14" t="s">
        <v>28</v>
      </c>
      <c r="F16" s="14">
        <v>50</v>
      </c>
      <c r="G16" s="14">
        <v>10</v>
      </c>
      <c r="H16" s="15" t="s">
        <v>29</v>
      </c>
      <c r="I16" s="14" t="s">
        <v>65</v>
      </c>
      <c r="J16" s="14">
        <v>25</v>
      </c>
      <c r="K16" s="14">
        <v>25</v>
      </c>
      <c r="L16" s="14">
        <v>25</v>
      </c>
      <c r="M16" s="14"/>
      <c r="N16" s="14"/>
      <c r="O16" s="14"/>
      <c r="P16" s="14"/>
      <c r="Q16" s="14" t="s">
        <v>37</v>
      </c>
      <c r="R16" s="14" t="s">
        <v>66</v>
      </c>
      <c r="S16" s="14" t="s">
        <v>39</v>
      </c>
    </row>
    <row r="17" s="2" customFormat="1" ht="54" spans="1:19">
      <c r="A17" s="14">
        <v>9</v>
      </c>
      <c r="B17" s="14" t="s">
        <v>67</v>
      </c>
      <c r="C17" s="14" t="s">
        <v>68</v>
      </c>
      <c r="D17" s="14" t="s">
        <v>64</v>
      </c>
      <c r="E17" s="14" t="s">
        <v>28</v>
      </c>
      <c r="F17" s="14">
        <v>30</v>
      </c>
      <c r="G17" s="14">
        <v>10</v>
      </c>
      <c r="H17" s="15" t="s">
        <v>29</v>
      </c>
      <c r="I17" s="14" t="s">
        <v>65</v>
      </c>
      <c r="J17" s="14">
        <v>55</v>
      </c>
      <c r="K17" s="14">
        <v>55</v>
      </c>
      <c r="L17" s="14">
        <v>55</v>
      </c>
      <c r="M17" s="14"/>
      <c r="N17" s="14"/>
      <c r="O17" s="14"/>
      <c r="P17" s="14"/>
      <c r="Q17" s="14" t="s">
        <v>37</v>
      </c>
      <c r="R17" s="14" t="s">
        <v>66</v>
      </c>
      <c r="S17" s="14" t="s">
        <v>39</v>
      </c>
    </row>
    <row r="18" s="2" customFormat="1" ht="54" spans="1:19">
      <c r="A18" s="14">
        <v>10</v>
      </c>
      <c r="B18" s="14" t="s">
        <v>69</v>
      </c>
      <c r="C18" s="14" t="s">
        <v>70</v>
      </c>
      <c r="D18" s="14" t="s">
        <v>71</v>
      </c>
      <c r="E18" s="14" t="s">
        <v>43</v>
      </c>
      <c r="F18" s="14">
        <v>38</v>
      </c>
      <c r="G18" s="14">
        <v>6</v>
      </c>
      <c r="H18" s="15" t="s">
        <v>29</v>
      </c>
      <c r="I18" s="14" t="s">
        <v>72</v>
      </c>
      <c r="J18" s="14">
        <v>15</v>
      </c>
      <c r="K18" s="14">
        <v>15</v>
      </c>
      <c r="L18" s="14">
        <v>15</v>
      </c>
      <c r="M18" s="14"/>
      <c r="N18" s="14"/>
      <c r="O18" s="14"/>
      <c r="P18" s="14"/>
      <c r="Q18" s="14" t="s">
        <v>37</v>
      </c>
      <c r="R18" s="14" t="s">
        <v>66</v>
      </c>
      <c r="S18" s="14" t="s">
        <v>39</v>
      </c>
    </row>
    <row r="19" s="2" customFormat="1" ht="54" spans="1:19">
      <c r="A19" s="14">
        <v>11</v>
      </c>
      <c r="B19" s="14" t="s">
        <v>73</v>
      </c>
      <c r="C19" s="14" t="s">
        <v>74</v>
      </c>
      <c r="D19" s="14" t="s">
        <v>71</v>
      </c>
      <c r="E19" s="14" t="s">
        <v>43</v>
      </c>
      <c r="F19" s="14">
        <v>38</v>
      </c>
      <c r="G19" s="14">
        <v>6</v>
      </c>
      <c r="H19" s="15" t="s">
        <v>29</v>
      </c>
      <c r="I19" s="14" t="s">
        <v>72</v>
      </c>
      <c r="J19" s="14">
        <v>55</v>
      </c>
      <c r="K19" s="14">
        <v>55</v>
      </c>
      <c r="L19" s="14">
        <v>55</v>
      </c>
      <c r="M19" s="14"/>
      <c r="N19" s="14"/>
      <c r="O19" s="14"/>
      <c r="P19" s="14"/>
      <c r="Q19" s="14" t="s">
        <v>37</v>
      </c>
      <c r="R19" s="14" t="s">
        <v>66</v>
      </c>
      <c r="S19" s="14" t="s">
        <v>39</v>
      </c>
    </row>
    <row r="20" s="3" customFormat="1" ht="28" customHeight="1" spans="1:19">
      <c r="A20" s="14" t="s">
        <v>75</v>
      </c>
      <c r="B20" s="13" t="s">
        <v>76</v>
      </c>
      <c r="C20" s="13"/>
      <c r="D20" s="13"/>
      <c r="E20" s="13"/>
      <c r="F20" s="13"/>
      <c r="G20" s="13"/>
      <c r="H20" s="13"/>
      <c r="I20" s="13"/>
      <c r="J20" s="13">
        <f>SUM(J21:J40)</f>
        <v>1343.5</v>
      </c>
      <c r="K20" s="13">
        <f>SUM(K21:K40)</f>
        <v>1343.5</v>
      </c>
      <c r="L20" s="13">
        <f>SUM(L21:L40)</f>
        <v>1343.5</v>
      </c>
      <c r="M20" s="13"/>
      <c r="N20" s="13"/>
      <c r="O20" s="13"/>
      <c r="P20" s="13"/>
      <c r="Q20" s="13"/>
      <c r="R20" s="13"/>
      <c r="S20" s="13"/>
    </row>
    <row r="21" s="2" customFormat="1" ht="54" spans="1:19">
      <c r="A21" s="14">
        <v>12</v>
      </c>
      <c r="B21" s="14" t="s">
        <v>77</v>
      </c>
      <c r="C21" s="16" t="s">
        <v>78</v>
      </c>
      <c r="D21" s="16" t="s">
        <v>79</v>
      </c>
      <c r="E21" s="16" t="s">
        <v>28</v>
      </c>
      <c r="F21" s="16">
        <v>1501</v>
      </c>
      <c r="G21" s="16">
        <v>351</v>
      </c>
      <c r="H21" s="15" t="s">
        <v>29</v>
      </c>
      <c r="I21" s="16" t="s">
        <v>80</v>
      </c>
      <c r="J21" s="16">
        <v>30</v>
      </c>
      <c r="K21" s="16">
        <v>30</v>
      </c>
      <c r="L21" s="16">
        <v>30</v>
      </c>
      <c r="M21" s="27"/>
      <c r="N21" s="27"/>
      <c r="O21" s="27"/>
      <c r="P21" s="14"/>
      <c r="Q21" s="14" t="s">
        <v>37</v>
      </c>
      <c r="R21" s="14" t="s">
        <v>81</v>
      </c>
      <c r="S21" s="14" t="s">
        <v>39</v>
      </c>
    </row>
    <row r="22" s="2" customFormat="1" ht="67.5" spans="1:19">
      <c r="A22" s="14">
        <v>13</v>
      </c>
      <c r="B22" s="14" t="s">
        <v>82</v>
      </c>
      <c r="C22" s="16" t="s">
        <v>83</v>
      </c>
      <c r="D22" s="16" t="s">
        <v>84</v>
      </c>
      <c r="E22" s="16" t="s">
        <v>85</v>
      </c>
      <c r="F22" s="16">
        <v>135</v>
      </c>
      <c r="G22" s="16">
        <v>135</v>
      </c>
      <c r="H22" s="15" t="s">
        <v>29</v>
      </c>
      <c r="I22" s="16" t="s">
        <v>86</v>
      </c>
      <c r="J22" s="16">
        <v>30</v>
      </c>
      <c r="K22" s="16">
        <v>30</v>
      </c>
      <c r="L22" s="16">
        <v>30</v>
      </c>
      <c r="M22" s="27"/>
      <c r="N22" s="27"/>
      <c r="O22" s="27"/>
      <c r="P22" s="14"/>
      <c r="Q22" s="14" t="s">
        <v>37</v>
      </c>
      <c r="R22" s="14" t="s">
        <v>87</v>
      </c>
      <c r="S22" s="14" t="s">
        <v>39</v>
      </c>
    </row>
    <row r="23" s="2" customFormat="1" ht="27" spans="1:19">
      <c r="A23" s="14">
        <v>14</v>
      </c>
      <c r="B23" s="14" t="s">
        <v>88</v>
      </c>
      <c r="C23" s="14" t="s">
        <v>89</v>
      </c>
      <c r="D23" s="14" t="s">
        <v>90</v>
      </c>
      <c r="E23" s="14" t="s">
        <v>85</v>
      </c>
      <c r="F23" s="14">
        <v>10</v>
      </c>
      <c r="G23" s="14">
        <v>10</v>
      </c>
      <c r="H23" s="15" t="s">
        <v>29</v>
      </c>
      <c r="I23" s="14" t="s">
        <v>91</v>
      </c>
      <c r="J23" s="14">
        <v>30</v>
      </c>
      <c r="K23" s="14">
        <v>30</v>
      </c>
      <c r="L23" s="14">
        <v>30</v>
      </c>
      <c r="M23" s="14"/>
      <c r="N23" s="14"/>
      <c r="O23" s="14"/>
      <c r="P23" s="14"/>
      <c r="Q23" s="14" t="s">
        <v>37</v>
      </c>
      <c r="R23" s="14" t="s">
        <v>92</v>
      </c>
      <c r="S23" s="14" t="s">
        <v>39</v>
      </c>
    </row>
    <row r="24" s="2" customFormat="1" ht="63" customHeight="1" spans="1:19">
      <c r="A24" s="14">
        <v>15</v>
      </c>
      <c r="B24" s="14" t="s">
        <v>93</v>
      </c>
      <c r="C24" s="14" t="s">
        <v>94</v>
      </c>
      <c r="D24" s="14" t="s">
        <v>38</v>
      </c>
      <c r="E24" s="14" t="s">
        <v>43</v>
      </c>
      <c r="F24" s="14">
        <v>1000</v>
      </c>
      <c r="G24" s="14">
        <v>250</v>
      </c>
      <c r="H24" s="15" t="s">
        <v>29</v>
      </c>
      <c r="I24" s="14" t="s">
        <v>95</v>
      </c>
      <c r="J24" s="14">
        <v>30</v>
      </c>
      <c r="K24" s="14">
        <v>30</v>
      </c>
      <c r="L24" s="14">
        <v>30</v>
      </c>
      <c r="M24" s="14"/>
      <c r="N24" s="14"/>
      <c r="O24" s="14"/>
      <c r="P24" s="14"/>
      <c r="Q24" s="14" t="s">
        <v>37</v>
      </c>
      <c r="R24" s="14" t="s">
        <v>38</v>
      </c>
      <c r="S24" s="14" t="s">
        <v>39</v>
      </c>
    </row>
    <row r="25" s="2" customFormat="1" ht="40.5" spans="1:19">
      <c r="A25" s="14">
        <v>16</v>
      </c>
      <c r="B25" s="14" t="s">
        <v>96</v>
      </c>
      <c r="C25" s="16" t="s">
        <v>97</v>
      </c>
      <c r="D25" s="16" t="s">
        <v>98</v>
      </c>
      <c r="E25" s="16" t="s">
        <v>85</v>
      </c>
      <c r="F25" s="16">
        <v>50</v>
      </c>
      <c r="G25" s="16">
        <v>25</v>
      </c>
      <c r="H25" s="15" t="s">
        <v>29</v>
      </c>
      <c r="I25" s="27" t="s">
        <v>99</v>
      </c>
      <c r="J25" s="16">
        <v>30</v>
      </c>
      <c r="K25" s="16">
        <v>30</v>
      </c>
      <c r="L25" s="16">
        <v>30</v>
      </c>
      <c r="M25" s="27"/>
      <c r="N25" s="27"/>
      <c r="O25" s="27"/>
      <c r="P25" s="14"/>
      <c r="Q25" s="14" t="s">
        <v>37</v>
      </c>
      <c r="R25" s="14" t="s">
        <v>53</v>
      </c>
      <c r="S25" s="14" t="s">
        <v>39</v>
      </c>
    </row>
    <row r="26" s="2" customFormat="1" ht="54" spans="1:19">
      <c r="A26" s="14">
        <v>17</v>
      </c>
      <c r="B26" s="14" t="s">
        <v>100</v>
      </c>
      <c r="C26" s="14" t="s">
        <v>101</v>
      </c>
      <c r="D26" s="14" t="s">
        <v>102</v>
      </c>
      <c r="E26" s="14" t="s">
        <v>85</v>
      </c>
      <c r="F26" s="14">
        <v>60</v>
      </c>
      <c r="G26" s="14">
        <v>20</v>
      </c>
      <c r="H26" s="15" t="s">
        <v>29</v>
      </c>
      <c r="I26" s="14" t="s">
        <v>103</v>
      </c>
      <c r="J26" s="14">
        <v>30</v>
      </c>
      <c r="K26" s="14">
        <v>30</v>
      </c>
      <c r="L26" s="14">
        <v>30</v>
      </c>
      <c r="M26" s="14"/>
      <c r="N26" s="14"/>
      <c r="O26" s="14"/>
      <c r="P26" s="14"/>
      <c r="Q26" s="14" t="s">
        <v>37</v>
      </c>
      <c r="R26" s="14" t="s">
        <v>58</v>
      </c>
      <c r="S26" s="14" t="s">
        <v>39</v>
      </c>
    </row>
    <row r="27" s="2" customFormat="1" ht="40.5" spans="1:19">
      <c r="A27" s="14">
        <v>18</v>
      </c>
      <c r="B27" s="14" t="s">
        <v>104</v>
      </c>
      <c r="C27" s="14" t="s">
        <v>105</v>
      </c>
      <c r="D27" s="14" t="s">
        <v>106</v>
      </c>
      <c r="E27" s="14" t="s">
        <v>85</v>
      </c>
      <c r="F27" s="14">
        <v>10</v>
      </c>
      <c r="G27" s="14">
        <v>5</v>
      </c>
      <c r="H27" s="15" t="s">
        <v>29</v>
      </c>
      <c r="I27" s="14" t="s">
        <v>107</v>
      </c>
      <c r="J27" s="14">
        <v>30</v>
      </c>
      <c r="K27" s="14">
        <v>30</v>
      </c>
      <c r="L27" s="14">
        <v>30</v>
      </c>
      <c r="M27" s="14"/>
      <c r="N27" s="14"/>
      <c r="O27" s="14"/>
      <c r="P27" s="14"/>
      <c r="Q27" s="14" t="s">
        <v>37</v>
      </c>
      <c r="R27" s="14" t="s">
        <v>106</v>
      </c>
      <c r="S27" s="14" t="s">
        <v>39</v>
      </c>
    </row>
    <row r="28" s="2" customFormat="1" ht="94.5" spans="1:19">
      <c r="A28" s="14">
        <v>19</v>
      </c>
      <c r="B28" s="14" t="s">
        <v>108</v>
      </c>
      <c r="C28" s="14" t="s">
        <v>109</v>
      </c>
      <c r="D28" s="14" t="s">
        <v>110</v>
      </c>
      <c r="E28" s="14" t="s">
        <v>28</v>
      </c>
      <c r="F28" s="14">
        <v>256</v>
      </c>
      <c r="G28" s="14">
        <v>21</v>
      </c>
      <c r="H28" s="15" t="s">
        <v>29</v>
      </c>
      <c r="I28" s="14" t="s">
        <v>111</v>
      </c>
      <c r="J28" s="14">
        <v>30</v>
      </c>
      <c r="K28" s="14">
        <v>30</v>
      </c>
      <c r="L28" s="14">
        <v>30</v>
      </c>
      <c r="M28" s="14"/>
      <c r="N28" s="14"/>
      <c r="O28" s="14"/>
      <c r="P28" s="14"/>
      <c r="Q28" s="14" t="s">
        <v>37</v>
      </c>
      <c r="R28" s="14" t="s">
        <v>112</v>
      </c>
      <c r="S28" s="14" t="s">
        <v>39</v>
      </c>
    </row>
    <row r="29" s="2" customFormat="1" ht="67.5" spans="1:19">
      <c r="A29" s="14">
        <v>20</v>
      </c>
      <c r="B29" s="14" t="s">
        <v>113</v>
      </c>
      <c r="C29" s="14" t="s">
        <v>114</v>
      </c>
      <c r="D29" s="14" t="s">
        <v>115</v>
      </c>
      <c r="E29" s="14" t="s">
        <v>85</v>
      </c>
      <c r="F29" s="14">
        <v>25</v>
      </c>
      <c r="G29" s="14">
        <v>15</v>
      </c>
      <c r="H29" s="15" t="s">
        <v>29</v>
      </c>
      <c r="I29" s="14" t="s">
        <v>116</v>
      </c>
      <c r="J29" s="14">
        <v>30</v>
      </c>
      <c r="K29" s="14">
        <v>30</v>
      </c>
      <c r="L29" s="14">
        <v>30</v>
      </c>
      <c r="M29" s="14"/>
      <c r="N29" s="14"/>
      <c r="O29" s="14"/>
      <c r="P29" s="14"/>
      <c r="Q29" s="14" t="s">
        <v>37</v>
      </c>
      <c r="R29" s="14" t="s">
        <v>115</v>
      </c>
      <c r="S29" s="14" t="s">
        <v>39</v>
      </c>
    </row>
    <row r="30" s="2" customFormat="1" ht="54" spans="1:19">
      <c r="A30" s="14">
        <v>21</v>
      </c>
      <c r="B30" s="14" t="s">
        <v>117</v>
      </c>
      <c r="C30" s="14" t="s">
        <v>118</v>
      </c>
      <c r="D30" s="14" t="s">
        <v>119</v>
      </c>
      <c r="E30" s="14" t="s">
        <v>43</v>
      </c>
      <c r="F30" s="14">
        <v>200</v>
      </c>
      <c r="G30" s="14">
        <v>12</v>
      </c>
      <c r="H30" s="15" t="s">
        <v>29</v>
      </c>
      <c r="I30" s="14" t="s">
        <v>120</v>
      </c>
      <c r="J30" s="14">
        <v>30</v>
      </c>
      <c r="K30" s="14">
        <v>30</v>
      </c>
      <c r="L30" s="14">
        <v>30</v>
      </c>
      <c r="M30" s="14"/>
      <c r="N30" s="14"/>
      <c r="O30" s="14"/>
      <c r="P30" s="14"/>
      <c r="Q30" s="14" t="s">
        <v>37</v>
      </c>
      <c r="R30" s="14" t="s">
        <v>66</v>
      </c>
      <c r="S30" s="14" t="s">
        <v>39</v>
      </c>
    </row>
    <row r="31" s="2" customFormat="1" ht="54" spans="1:19">
      <c r="A31" s="14">
        <v>22</v>
      </c>
      <c r="B31" s="14" t="s">
        <v>121</v>
      </c>
      <c r="C31" s="14" t="s">
        <v>122</v>
      </c>
      <c r="D31" s="14" t="s">
        <v>123</v>
      </c>
      <c r="E31" s="14" t="s">
        <v>28</v>
      </c>
      <c r="F31" s="14">
        <v>81</v>
      </c>
      <c r="G31" s="14">
        <v>53</v>
      </c>
      <c r="H31" s="15" t="s">
        <v>29</v>
      </c>
      <c r="I31" s="14" t="s">
        <v>124</v>
      </c>
      <c r="J31" s="14">
        <v>30</v>
      </c>
      <c r="K31" s="14">
        <v>30</v>
      </c>
      <c r="L31" s="14">
        <v>30</v>
      </c>
      <c r="M31" s="14"/>
      <c r="N31" s="14"/>
      <c r="O31" s="14"/>
      <c r="P31" s="14"/>
      <c r="Q31" s="14" t="s">
        <v>37</v>
      </c>
      <c r="R31" s="14" t="s">
        <v>123</v>
      </c>
      <c r="S31" s="14" t="s">
        <v>39</v>
      </c>
    </row>
    <row r="32" s="2" customFormat="1" ht="54" spans="1:19">
      <c r="A32" s="14">
        <v>23</v>
      </c>
      <c r="B32" s="14" t="s">
        <v>125</v>
      </c>
      <c r="C32" s="14" t="s">
        <v>126</v>
      </c>
      <c r="D32" s="14" t="s">
        <v>127</v>
      </c>
      <c r="E32" s="14" t="s">
        <v>43</v>
      </c>
      <c r="F32" s="14">
        <v>139</v>
      </c>
      <c r="G32" s="14">
        <v>50</v>
      </c>
      <c r="H32" s="15" t="s">
        <v>29</v>
      </c>
      <c r="I32" s="14" t="s">
        <v>128</v>
      </c>
      <c r="J32" s="14">
        <f t="shared" ref="J32:J38" si="0">K32+P32</f>
        <v>138</v>
      </c>
      <c r="K32" s="14">
        <f t="shared" ref="K32:K38" si="1">L32+M32+N32+O32</f>
        <v>138</v>
      </c>
      <c r="L32" s="14">
        <v>138</v>
      </c>
      <c r="M32" s="14"/>
      <c r="N32" s="14"/>
      <c r="O32" s="14"/>
      <c r="P32" s="14"/>
      <c r="Q32" s="14" t="s">
        <v>129</v>
      </c>
      <c r="R32" s="14" t="s">
        <v>130</v>
      </c>
      <c r="S32" s="14" t="s">
        <v>39</v>
      </c>
    </row>
    <row r="33" s="2" customFormat="1" ht="40.5" spans="1:19">
      <c r="A33" s="14">
        <v>24</v>
      </c>
      <c r="B33" s="14" t="s">
        <v>131</v>
      </c>
      <c r="C33" s="14" t="s">
        <v>132</v>
      </c>
      <c r="D33" s="14" t="s">
        <v>133</v>
      </c>
      <c r="E33" s="14" t="s">
        <v>28</v>
      </c>
      <c r="F33" s="14">
        <v>17</v>
      </c>
      <c r="G33" s="14">
        <v>6</v>
      </c>
      <c r="H33" s="15" t="s">
        <v>29</v>
      </c>
      <c r="I33" s="14" t="s">
        <v>134</v>
      </c>
      <c r="J33" s="14">
        <f t="shared" si="0"/>
        <v>17</v>
      </c>
      <c r="K33" s="14">
        <f t="shared" si="1"/>
        <v>17</v>
      </c>
      <c r="L33" s="14">
        <v>17</v>
      </c>
      <c r="M33" s="14"/>
      <c r="N33" s="14"/>
      <c r="O33" s="14"/>
      <c r="P33" s="14"/>
      <c r="Q33" s="14" t="s">
        <v>129</v>
      </c>
      <c r="R33" s="14" t="s">
        <v>130</v>
      </c>
      <c r="S33" s="14" t="s">
        <v>39</v>
      </c>
    </row>
    <row r="34" s="2" customFormat="1" ht="40.5" spans="1:19">
      <c r="A34" s="14">
        <v>25</v>
      </c>
      <c r="B34" s="14" t="s">
        <v>135</v>
      </c>
      <c r="C34" s="14" t="s">
        <v>136</v>
      </c>
      <c r="D34" s="14" t="s">
        <v>137</v>
      </c>
      <c r="E34" s="14" t="s">
        <v>43</v>
      </c>
      <c r="F34" s="14">
        <v>11</v>
      </c>
      <c r="G34" s="14">
        <v>4</v>
      </c>
      <c r="H34" s="15" t="s">
        <v>29</v>
      </c>
      <c r="I34" s="14" t="s">
        <v>138</v>
      </c>
      <c r="J34" s="14">
        <f t="shared" si="0"/>
        <v>5</v>
      </c>
      <c r="K34" s="14">
        <f t="shared" si="1"/>
        <v>5</v>
      </c>
      <c r="L34" s="14">
        <v>5</v>
      </c>
      <c r="M34" s="14"/>
      <c r="N34" s="14"/>
      <c r="O34" s="14"/>
      <c r="P34" s="14"/>
      <c r="Q34" s="14" t="s">
        <v>129</v>
      </c>
      <c r="R34" s="14" t="s">
        <v>130</v>
      </c>
      <c r="S34" s="14" t="s">
        <v>39</v>
      </c>
    </row>
    <row r="35" s="2" customFormat="1" ht="40.5" spans="1:19">
      <c r="A35" s="14">
        <v>26</v>
      </c>
      <c r="B35" s="14" t="s">
        <v>139</v>
      </c>
      <c r="C35" s="14" t="s">
        <v>140</v>
      </c>
      <c r="D35" s="14" t="s">
        <v>141</v>
      </c>
      <c r="E35" s="14" t="s">
        <v>28</v>
      </c>
      <c r="F35" s="14">
        <v>90</v>
      </c>
      <c r="G35" s="14">
        <v>25</v>
      </c>
      <c r="H35" s="15" t="s">
        <v>29</v>
      </c>
      <c r="I35" s="14" t="s">
        <v>142</v>
      </c>
      <c r="J35" s="14">
        <f t="shared" si="0"/>
        <v>245</v>
      </c>
      <c r="K35" s="14">
        <f t="shared" si="1"/>
        <v>245</v>
      </c>
      <c r="L35" s="14">
        <v>245</v>
      </c>
      <c r="M35" s="14"/>
      <c r="N35" s="14"/>
      <c r="O35" s="14"/>
      <c r="P35" s="14"/>
      <c r="Q35" s="14" t="s">
        <v>129</v>
      </c>
      <c r="R35" s="14" t="s">
        <v>130</v>
      </c>
      <c r="S35" s="14" t="s">
        <v>39</v>
      </c>
    </row>
    <row r="36" s="2" customFormat="1" ht="40.5" spans="1:19">
      <c r="A36" s="14">
        <v>27</v>
      </c>
      <c r="B36" s="14" t="s">
        <v>143</v>
      </c>
      <c r="C36" s="14" t="s">
        <v>144</v>
      </c>
      <c r="D36" s="14" t="s">
        <v>141</v>
      </c>
      <c r="E36" s="14" t="s">
        <v>28</v>
      </c>
      <c r="F36" s="14">
        <v>31</v>
      </c>
      <c r="G36" s="14">
        <v>12</v>
      </c>
      <c r="H36" s="15" t="s">
        <v>29</v>
      </c>
      <c r="I36" s="14" t="s">
        <v>145</v>
      </c>
      <c r="J36" s="14">
        <f t="shared" si="0"/>
        <v>20</v>
      </c>
      <c r="K36" s="14">
        <f t="shared" si="1"/>
        <v>20</v>
      </c>
      <c r="L36" s="14">
        <v>20</v>
      </c>
      <c r="M36" s="14"/>
      <c r="N36" s="14"/>
      <c r="O36" s="14"/>
      <c r="P36" s="14"/>
      <c r="Q36" s="14" t="s">
        <v>129</v>
      </c>
      <c r="R36" s="14" t="s">
        <v>130</v>
      </c>
      <c r="S36" s="14" t="s">
        <v>39</v>
      </c>
    </row>
    <row r="37" s="2" customFormat="1" ht="40.5" spans="1:19">
      <c r="A37" s="14">
        <v>28</v>
      </c>
      <c r="B37" s="14" t="s">
        <v>146</v>
      </c>
      <c r="C37" s="14" t="s">
        <v>147</v>
      </c>
      <c r="D37" s="14" t="s">
        <v>148</v>
      </c>
      <c r="E37" s="14" t="s">
        <v>43</v>
      </c>
      <c r="F37" s="14">
        <v>43</v>
      </c>
      <c r="G37" s="14">
        <v>13</v>
      </c>
      <c r="H37" s="15" t="s">
        <v>29</v>
      </c>
      <c r="I37" s="14" t="s">
        <v>149</v>
      </c>
      <c r="J37" s="14">
        <f t="shared" si="0"/>
        <v>20</v>
      </c>
      <c r="K37" s="14">
        <f t="shared" si="1"/>
        <v>20</v>
      </c>
      <c r="L37" s="14">
        <v>20</v>
      </c>
      <c r="M37" s="14"/>
      <c r="N37" s="14"/>
      <c r="O37" s="14"/>
      <c r="P37" s="14"/>
      <c r="Q37" s="14" t="s">
        <v>129</v>
      </c>
      <c r="R37" s="14" t="s">
        <v>130</v>
      </c>
      <c r="S37" s="14" t="s">
        <v>39</v>
      </c>
    </row>
    <row r="38" s="2" customFormat="1" ht="40.5" spans="1:19">
      <c r="A38" s="14">
        <v>29</v>
      </c>
      <c r="B38" s="14" t="s">
        <v>150</v>
      </c>
      <c r="C38" s="14" t="s">
        <v>151</v>
      </c>
      <c r="D38" s="14" t="s">
        <v>152</v>
      </c>
      <c r="E38" s="14" t="s">
        <v>43</v>
      </c>
      <c r="F38" s="14">
        <v>11</v>
      </c>
      <c r="G38" s="14">
        <v>4</v>
      </c>
      <c r="H38" s="15" t="s">
        <v>29</v>
      </c>
      <c r="I38" s="14" t="s">
        <v>153</v>
      </c>
      <c r="J38" s="14">
        <f t="shared" si="0"/>
        <v>15</v>
      </c>
      <c r="K38" s="14">
        <f t="shared" si="1"/>
        <v>15</v>
      </c>
      <c r="L38" s="14">
        <v>15</v>
      </c>
      <c r="M38" s="14"/>
      <c r="N38" s="14"/>
      <c r="O38" s="14"/>
      <c r="P38" s="14"/>
      <c r="Q38" s="14" t="s">
        <v>129</v>
      </c>
      <c r="R38" s="14" t="s">
        <v>130</v>
      </c>
      <c r="S38" s="14" t="s">
        <v>39</v>
      </c>
    </row>
    <row r="39" s="2" customFormat="1" ht="41" customHeight="1" spans="1:19">
      <c r="A39" s="14">
        <v>30</v>
      </c>
      <c r="B39" s="14" t="s">
        <v>154</v>
      </c>
      <c r="C39" s="14" t="s">
        <v>155</v>
      </c>
      <c r="D39" s="14" t="s">
        <v>156</v>
      </c>
      <c r="E39" s="14" t="s">
        <v>85</v>
      </c>
      <c r="F39" s="14">
        <v>64</v>
      </c>
      <c r="G39" s="14">
        <v>15</v>
      </c>
      <c r="H39" s="17" t="s">
        <v>157</v>
      </c>
      <c r="I39" s="14" t="s">
        <v>158</v>
      </c>
      <c r="J39" s="14">
        <v>553.5</v>
      </c>
      <c r="K39" s="14">
        <v>553.5</v>
      </c>
      <c r="L39" s="14">
        <v>553.5</v>
      </c>
      <c r="M39" s="14"/>
      <c r="N39" s="14"/>
      <c r="O39" s="14"/>
      <c r="P39" s="14"/>
      <c r="Q39" s="14" t="s">
        <v>159</v>
      </c>
      <c r="R39" s="14" t="s">
        <v>159</v>
      </c>
      <c r="S39" s="14" t="s">
        <v>160</v>
      </c>
    </row>
  </sheetData>
  <autoFilter ref="A1:S39">
    <extLst/>
  </autoFilter>
  <mergeCells count="18">
    <mergeCell ref="A2:S2"/>
    <mergeCell ref="R3:S3"/>
    <mergeCell ref="J4:P4"/>
    <mergeCell ref="K5:O5"/>
    <mergeCell ref="A4:A6"/>
    <mergeCell ref="B4:B6"/>
    <mergeCell ref="C4:C6"/>
    <mergeCell ref="D4:D6"/>
    <mergeCell ref="E4:E6"/>
    <mergeCell ref="F4:F6"/>
    <mergeCell ref="G4:G6"/>
    <mergeCell ref="H4:H6"/>
    <mergeCell ref="I4:I6"/>
    <mergeCell ref="J5:J6"/>
    <mergeCell ref="P5:P6"/>
    <mergeCell ref="Q4:Q6"/>
    <mergeCell ref="R4:R6"/>
    <mergeCell ref="S4:S6"/>
  </mergeCells>
  <printOptions horizontalCentered="1"/>
  <pageMargins left="0.503472222222222" right="0.503472222222222" top="0.984027777777778" bottom="0.751388888888889" header="0.298611111111111" footer="0.298611111111111"/>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维程</cp:lastModifiedBy>
  <dcterms:created xsi:type="dcterms:W3CDTF">2021-11-06T02:06:00Z</dcterms:created>
  <dcterms:modified xsi:type="dcterms:W3CDTF">2023-10-16T02:40:47Z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2779CA6C05494771B5819EEBE1530E1C_13</vt:lpwstr>
  </property>
  <property fmtid="{D5CDD505-2E9C-101B-9397-08002B2CF9AE}" pid="3" name="KSOProductBuildVer">
    <vt:lpwstr>2052-12.1.0.15712</vt:lpwstr>
  </property>
</Properties>
</file>