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供养金发放汇总表 " sheetId="2" r:id="rId1"/>
    <sheet name="供养金发放花名册" sheetId="3" r:id="rId2"/>
  </sheets>
  <calcPr calcId="124519"/>
</workbook>
</file>

<file path=xl/calcChain.xml><?xml version="1.0" encoding="utf-8"?>
<calcChain xmlns="http://schemas.openxmlformats.org/spreadsheetml/2006/main">
  <c r="G21" i="3"/>
  <c r="F21"/>
  <c r="E21"/>
  <c r="G20"/>
  <c r="G19"/>
  <c r="G18"/>
  <c r="G17"/>
  <c r="G16"/>
  <c r="G15"/>
  <c r="G14"/>
  <c r="G13"/>
  <c r="G12"/>
  <c r="G11"/>
  <c r="G10"/>
  <c r="G9"/>
  <c r="G8"/>
  <c r="G7"/>
  <c r="G6"/>
  <c r="G5"/>
  <c r="G4"/>
  <c r="P9" i="2"/>
  <c r="O9"/>
  <c r="N9"/>
  <c r="K9"/>
  <c r="J9"/>
  <c r="I9"/>
  <c r="H9"/>
  <c r="E9"/>
  <c r="D9"/>
  <c r="C9"/>
  <c r="P8"/>
  <c r="O8"/>
  <c r="N8"/>
  <c r="K8"/>
  <c r="J8"/>
  <c r="P7"/>
  <c r="O7"/>
  <c r="H7"/>
  <c r="E7"/>
  <c r="D7"/>
  <c r="P6"/>
  <c r="O6"/>
  <c r="N6"/>
  <c r="K6"/>
  <c r="J6"/>
  <c r="H6"/>
  <c r="E6"/>
  <c r="D6"/>
  <c r="P5"/>
  <c r="O5"/>
  <c r="N5"/>
  <c r="K5"/>
  <c r="J5"/>
</calcChain>
</file>

<file path=xl/sharedStrings.xml><?xml version="1.0" encoding="utf-8"?>
<sst xmlns="http://schemas.openxmlformats.org/spreadsheetml/2006/main" count="86" uniqueCount="55">
  <si>
    <t>2023年2月份城市特困人员供养金及提标补发资金发放汇总表</t>
  </si>
  <si>
    <t>单位：白河县民政局</t>
  </si>
  <si>
    <t>日期：2023年2月21日</t>
  </si>
  <si>
    <t>序号</t>
  </si>
  <si>
    <t>乡镇名称</t>
  </si>
  <si>
    <t>分散供养</t>
  </si>
  <si>
    <t>集中供养</t>
  </si>
  <si>
    <t>合计</t>
  </si>
  <si>
    <t>备注</t>
  </si>
  <si>
    <t>供养人数
(人）</t>
  </si>
  <si>
    <t>供养金
（元）</t>
  </si>
  <si>
    <t>2023年1月基本生活保障提标（元）</t>
  </si>
  <si>
    <t>死亡人数(人）</t>
  </si>
  <si>
    <t>丧葬费（元）</t>
  </si>
  <si>
    <t>小计
金额（元）</t>
  </si>
  <si>
    <t>供养人数(人）</t>
  </si>
  <si>
    <t>在册供养人数(人）</t>
  </si>
  <si>
    <t>金额（元）</t>
  </si>
  <si>
    <t>县中心敬老院</t>
  </si>
  <si>
    <t>城关镇</t>
  </si>
  <si>
    <t>冷水镇</t>
  </si>
  <si>
    <t>西营镇</t>
  </si>
  <si>
    <t>经办人：王景芹</t>
  </si>
  <si>
    <t>审核人：魏琳</t>
  </si>
  <si>
    <t>2023年2月份城市特困人员供养金及提标补发资金发放花名册</t>
  </si>
  <si>
    <t>单位：</t>
  </si>
  <si>
    <t>白河县民政局</t>
  </si>
  <si>
    <t>户主姓名</t>
  </si>
  <si>
    <t>供养方式</t>
  </si>
  <si>
    <t>所在敬老院</t>
  </si>
  <si>
    <t>发放标准:
元/月</t>
  </si>
  <si>
    <t>2023年1月基本生活保障提标
（元）</t>
  </si>
  <si>
    <t>月份合计发放金额（元）</t>
  </si>
  <si>
    <t>计均贵</t>
  </si>
  <si>
    <t>杜明泽</t>
  </si>
  <si>
    <t>石延平</t>
  </si>
  <si>
    <t>刘生林</t>
  </si>
  <si>
    <t>曹树全</t>
  </si>
  <si>
    <t>邓群</t>
  </si>
  <si>
    <t>卢才铁</t>
  </si>
  <si>
    <t>文自军</t>
  </si>
  <si>
    <t>贺保</t>
  </si>
  <si>
    <t>龚远军</t>
  </si>
  <si>
    <t>薛建平</t>
  </si>
  <si>
    <t>西营镇区域敬老院</t>
  </si>
  <si>
    <t>艾德仙</t>
  </si>
  <si>
    <t>白河县城关镇敬老院</t>
  </si>
  <si>
    <t>张德全</t>
  </si>
  <si>
    <t>卫志凤</t>
  </si>
  <si>
    <t>柯贤兵</t>
  </si>
  <si>
    <t>王堂红</t>
  </si>
  <si>
    <t>雷顺生</t>
  </si>
  <si>
    <t>白河县中心敬老院</t>
  </si>
  <si>
    <t>合　　计</t>
  </si>
  <si>
    <t>经办人：王景芹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</si>
</sst>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5"/>
      <color theme="1"/>
      <name val="宋体"/>
      <charset val="134"/>
    </font>
    <font>
      <sz val="12"/>
      <name val="宋体"/>
      <charset val="134"/>
    </font>
    <font>
      <sz val="11"/>
      <color theme="1"/>
      <name val="Tahoma"/>
      <family val="2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</cellXfs>
  <cellStyles count="11">
    <cellStyle name="常规" xfId="0" builtinId="0"/>
    <cellStyle name="常规 2" xfId="5"/>
    <cellStyle name="常规 2 2 2" xfId="4"/>
    <cellStyle name="常规 3" xfId="6"/>
    <cellStyle name="常规 4" xfId="7"/>
    <cellStyle name="常规 4 2" xfId="8"/>
    <cellStyle name="常规 5" xfId="9"/>
    <cellStyle name="常规 6" xfId="1"/>
    <cellStyle name="常规 7" xfId="10"/>
    <cellStyle name="常规 8" xfId="2"/>
    <cellStyle name="常规 9" xfId="3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12"/>
  <sheetViews>
    <sheetView tabSelected="1" zoomScale="115" zoomScaleNormal="115" workbookViewId="0">
      <selection activeCell="G11" sqref="G11"/>
    </sheetView>
  </sheetViews>
  <sheetFormatPr defaultColWidth="7.25" defaultRowHeight="14.25"/>
  <cols>
    <col min="1" max="1" width="4.75" style="1" customWidth="1"/>
    <col min="2" max="2" width="12.625" style="1" customWidth="1"/>
    <col min="3" max="3" width="8.75" style="1" customWidth="1"/>
    <col min="4" max="4" width="7.125" style="1" customWidth="1"/>
    <col min="5" max="5" width="11.25" style="1" customWidth="1"/>
    <col min="6" max="6" width="6.375" style="1" customWidth="1"/>
    <col min="7" max="7" width="7" style="1" customWidth="1"/>
    <col min="8" max="8" width="7.125" style="1" customWidth="1"/>
    <col min="9" max="9" width="8.75" style="1" customWidth="1"/>
    <col min="10" max="10" width="7.125" style="1" customWidth="1"/>
    <col min="11" max="11" width="11.25" style="1" customWidth="1"/>
    <col min="12" max="12" width="5.625" style="1" customWidth="1"/>
    <col min="13" max="13" width="7" style="1" customWidth="1"/>
    <col min="14" max="14" width="7.125" style="1" customWidth="1"/>
    <col min="15" max="15" width="8.125" style="1" customWidth="1"/>
    <col min="16" max="16" width="7.125" style="1" customWidth="1"/>
    <col min="17" max="17" width="17.5" style="1" customWidth="1"/>
    <col min="18" max="18" width="23.625" style="1" customWidth="1"/>
    <col min="19" max="16380" width="7.25" style="1" customWidth="1"/>
    <col min="16381" max="16384" width="7.25" customWidth="1"/>
  </cols>
  <sheetData>
    <row r="1" spans="1:16384" s="1" customFormat="1" ht="25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6384" s="1" customFormat="1" ht="33" customHeight="1">
      <c r="A2" s="28" t="s">
        <v>1</v>
      </c>
      <c r="B2" s="28"/>
      <c r="C2" s="28"/>
      <c r="D2" s="28"/>
      <c r="E2" s="5"/>
      <c r="P2" s="29" t="s">
        <v>2</v>
      </c>
      <c r="Q2" s="29"/>
      <c r="R2" s="12"/>
      <c r="S2" s="12"/>
    </row>
    <row r="3" spans="1:16384" s="2" customFormat="1" ht="40.15" customHeight="1">
      <c r="A3" s="30" t="s">
        <v>3</v>
      </c>
      <c r="B3" s="30" t="s">
        <v>4</v>
      </c>
      <c r="C3" s="30" t="s">
        <v>5</v>
      </c>
      <c r="D3" s="30"/>
      <c r="E3" s="30"/>
      <c r="F3" s="30"/>
      <c r="G3" s="30"/>
      <c r="H3" s="30"/>
      <c r="I3" s="30" t="s">
        <v>6</v>
      </c>
      <c r="J3" s="30"/>
      <c r="K3" s="30"/>
      <c r="L3" s="30"/>
      <c r="M3" s="30"/>
      <c r="N3" s="30"/>
      <c r="O3" s="30" t="s">
        <v>7</v>
      </c>
      <c r="P3" s="30"/>
      <c r="Q3" s="30" t="s">
        <v>8</v>
      </c>
    </row>
    <row r="4" spans="1:16384" s="2" customFormat="1" ht="54" customHeight="1">
      <c r="A4" s="30"/>
      <c r="B4" s="30"/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16</v>
      </c>
      <c r="P4" s="6" t="s">
        <v>17</v>
      </c>
      <c r="Q4" s="30"/>
    </row>
    <row r="5" spans="1:16384" s="3" customFormat="1" ht="40.15" customHeight="1">
      <c r="A5" s="7">
        <v>1</v>
      </c>
      <c r="B5" s="8" t="s">
        <v>18</v>
      </c>
      <c r="C5" s="8"/>
      <c r="D5" s="8"/>
      <c r="E5" s="8"/>
      <c r="F5" s="8"/>
      <c r="G5" s="8"/>
      <c r="H5" s="8"/>
      <c r="I5" s="8">
        <v>1</v>
      </c>
      <c r="J5" s="8">
        <f>+I5*840</f>
        <v>840</v>
      </c>
      <c r="K5" s="8">
        <f>+I5*40</f>
        <v>40</v>
      </c>
      <c r="L5" s="8"/>
      <c r="M5" s="8"/>
      <c r="N5" s="8">
        <f>+M5+K5+J5</f>
        <v>880</v>
      </c>
      <c r="O5" s="8">
        <f>+I5+C5</f>
        <v>1</v>
      </c>
      <c r="P5" s="8">
        <f>+N5+H5</f>
        <v>880</v>
      </c>
      <c r="Q5" s="7"/>
    </row>
    <row r="6" spans="1:16384" s="3" customFormat="1" ht="40.15" customHeight="1">
      <c r="A6" s="7">
        <v>2</v>
      </c>
      <c r="B6" s="8" t="s">
        <v>19</v>
      </c>
      <c r="C6" s="8">
        <v>9</v>
      </c>
      <c r="D6" s="8">
        <f>+C6*840</f>
        <v>7560</v>
      </c>
      <c r="E6" s="8">
        <f>+C6*40</f>
        <v>360</v>
      </c>
      <c r="F6" s="8"/>
      <c r="G6" s="8"/>
      <c r="H6" s="8">
        <f>+G6+E6+D6</f>
        <v>7920</v>
      </c>
      <c r="I6" s="8">
        <v>5</v>
      </c>
      <c r="J6" s="8">
        <f>+I6*840</f>
        <v>4200</v>
      </c>
      <c r="K6" s="8">
        <f>+I6*40</f>
        <v>200</v>
      </c>
      <c r="L6" s="9"/>
      <c r="M6" s="9"/>
      <c r="N6" s="8">
        <f>+M6+K6+J6</f>
        <v>4400</v>
      </c>
      <c r="O6" s="8">
        <f>+I6+C6</f>
        <v>14</v>
      </c>
      <c r="P6" s="8">
        <f>+N6+H6</f>
        <v>12320</v>
      </c>
      <c r="Q6" s="13"/>
    </row>
    <row r="7" spans="1:16384" s="3" customFormat="1" ht="40.15" customHeight="1">
      <c r="A7" s="7">
        <v>3</v>
      </c>
      <c r="B7" s="8" t="s">
        <v>20</v>
      </c>
      <c r="C7" s="8">
        <v>1</v>
      </c>
      <c r="D7" s="8">
        <f>+C7*840</f>
        <v>840</v>
      </c>
      <c r="E7" s="8">
        <f>+C7*40</f>
        <v>40</v>
      </c>
      <c r="F7" s="8"/>
      <c r="G7" s="8"/>
      <c r="H7" s="8">
        <f>+G7+E7+D7</f>
        <v>880</v>
      </c>
      <c r="I7" s="8"/>
      <c r="J7" s="8"/>
      <c r="K7" s="8"/>
      <c r="L7" s="8"/>
      <c r="M7" s="8"/>
      <c r="N7" s="8"/>
      <c r="O7" s="8">
        <f>+I7+C7</f>
        <v>1</v>
      </c>
      <c r="P7" s="8">
        <f>+N7+H7</f>
        <v>880</v>
      </c>
      <c r="Q7" s="7"/>
    </row>
    <row r="8" spans="1:16384" s="3" customFormat="1" ht="40.15" customHeight="1">
      <c r="A8" s="7">
        <v>4</v>
      </c>
      <c r="B8" s="8" t="s">
        <v>21</v>
      </c>
      <c r="C8" s="9"/>
      <c r="D8" s="9"/>
      <c r="E8" s="8"/>
      <c r="F8" s="9"/>
      <c r="G8" s="9"/>
      <c r="H8" s="8"/>
      <c r="I8" s="8">
        <v>1</v>
      </c>
      <c r="J8" s="8">
        <f>+I8*840</f>
        <v>840</v>
      </c>
      <c r="K8" s="8">
        <f>+I8*40</f>
        <v>40</v>
      </c>
      <c r="L8" s="8"/>
      <c r="M8" s="8"/>
      <c r="N8" s="8">
        <f>+M8+K8+J8</f>
        <v>880</v>
      </c>
      <c r="O8" s="8">
        <f>+I8+C8</f>
        <v>1</v>
      </c>
      <c r="P8" s="8">
        <f>+N8+H8</f>
        <v>880</v>
      </c>
      <c r="Q8" s="7"/>
    </row>
    <row r="9" spans="1:16384" s="3" customFormat="1" ht="40.15" customHeight="1">
      <c r="A9" s="31" t="s">
        <v>7</v>
      </c>
      <c r="B9" s="31"/>
      <c r="C9" s="7">
        <f>SUM(C5:C8)</f>
        <v>10</v>
      </c>
      <c r="D9" s="7">
        <f>SUM(D5:D8)</f>
        <v>8400</v>
      </c>
      <c r="E9" s="7">
        <f>SUM(E5:E8)</f>
        <v>400</v>
      </c>
      <c r="F9" s="7"/>
      <c r="G9" s="7"/>
      <c r="H9" s="8">
        <f>+G9+E9+D9</f>
        <v>8800</v>
      </c>
      <c r="I9" s="7">
        <f>SUM(I5:I8)</f>
        <v>7</v>
      </c>
      <c r="J9" s="7">
        <f>SUM(J5:J8)</f>
        <v>5880</v>
      </c>
      <c r="K9" s="8">
        <f>+I9*40</f>
        <v>280</v>
      </c>
      <c r="L9" s="7"/>
      <c r="M9" s="7"/>
      <c r="N9" s="7">
        <f>+M9+J9</f>
        <v>5880</v>
      </c>
      <c r="O9" s="7">
        <f>+I9+C9</f>
        <v>17</v>
      </c>
      <c r="P9" s="7">
        <f>SUM(P5:P8)</f>
        <v>14960</v>
      </c>
      <c r="Q9" s="7"/>
    </row>
    <row r="10" spans="1:16384" s="4" customFormat="1" ht="18" customHeight="1">
      <c r="A10" s="10"/>
      <c r="B10" s="10"/>
      <c r="C10" s="10"/>
      <c r="D10" s="10"/>
      <c r="E10" s="10"/>
      <c r="F10" s="10"/>
      <c r="G10" s="10"/>
      <c r="H10" s="24"/>
      <c r="I10" s="10"/>
      <c r="J10" s="10"/>
      <c r="K10" s="10"/>
      <c r="L10" s="10"/>
      <c r="M10" s="10"/>
      <c r="N10" s="10"/>
      <c r="O10" s="10"/>
      <c r="P10" s="10"/>
      <c r="Q10" s="10"/>
    </row>
    <row r="11" spans="1:16384" s="4" customFormat="1">
      <c r="A11"/>
      <c r="B11" s="11"/>
      <c r="C11" t="s">
        <v>22</v>
      </c>
      <c r="D11"/>
      <c r="E11"/>
      <c r="F11"/>
      <c r="H11" s="12"/>
      <c r="I11" s="12"/>
      <c r="J11"/>
      <c r="K11"/>
      <c r="L11"/>
      <c r="M11"/>
      <c r="N11"/>
      <c r="O11" t="s">
        <v>23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pans="1:16384" s="4" customFormat="1"/>
  </sheetData>
  <mergeCells count="10">
    <mergeCell ref="A9:B9"/>
    <mergeCell ref="A3:A4"/>
    <mergeCell ref="B3:B4"/>
    <mergeCell ref="Q3:Q4"/>
    <mergeCell ref="A1:Q1"/>
    <mergeCell ref="A2:D2"/>
    <mergeCell ref="P2:Q2"/>
    <mergeCell ref="C3:H3"/>
    <mergeCell ref="I3:N3"/>
    <mergeCell ref="O3:P3"/>
  </mergeCells>
  <phoneticPr fontId="8" type="noConversion"/>
  <printOptions horizontalCentered="1" verticalCentered="1"/>
  <pageMargins left="0.23611111111111099" right="0.23611111111111099" top="0.4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24"/>
  <sheetViews>
    <sheetView zoomScale="115" zoomScaleNormal="115" workbookViewId="0">
      <selection activeCell="A23" sqref="A23"/>
    </sheetView>
  </sheetViews>
  <sheetFormatPr defaultColWidth="9" defaultRowHeight="13.5"/>
  <cols>
    <col min="1" max="1" width="5.625" customWidth="1"/>
    <col min="2" max="2" width="9.625" style="11" customWidth="1"/>
    <col min="3" max="3" width="9.625" customWidth="1"/>
    <col min="4" max="4" width="20.875" customWidth="1"/>
    <col min="5" max="6" width="13.25" style="12" customWidth="1"/>
    <col min="7" max="7" width="18.5" style="12" customWidth="1"/>
    <col min="8" max="8" width="18.625" customWidth="1"/>
  </cols>
  <sheetData>
    <row r="1" spans="1:10" ht="30" customHeight="1">
      <c r="A1" s="27" t="s">
        <v>24</v>
      </c>
      <c r="B1" s="27"/>
      <c r="C1" s="27"/>
      <c r="D1" s="27"/>
      <c r="E1" s="32"/>
      <c r="F1" s="32"/>
      <c r="G1" s="32"/>
      <c r="H1" s="27"/>
    </row>
    <row r="2" spans="1:10" ht="23.1" customHeight="1">
      <c r="A2" t="s">
        <v>25</v>
      </c>
      <c r="B2" s="15" t="s">
        <v>26</v>
      </c>
      <c r="G2" s="29" t="s">
        <v>2</v>
      </c>
      <c r="H2" s="29"/>
    </row>
    <row r="3" spans="1:10" ht="45.95" customHeight="1">
      <c r="A3" s="16" t="s">
        <v>3</v>
      </c>
      <c r="B3" s="16" t="s">
        <v>27</v>
      </c>
      <c r="C3" s="16" t="s">
        <v>28</v>
      </c>
      <c r="D3" s="16" t="s">
        <v>29</v>
      </c>
      <c r="E3" s="18" t="s">
        <v>30</v>
      </c>
      <c r="F3" s="6" t="s">
        <v>31</v>
      </c>
      <c r="G3" s="25" t="s">
        <v>32</v>
      </c>
      <c r="H3" s="22" t="s">
        <v>8</v>
      </c>
    </row>
    <row r="4" spans="1:10" s="14" customFormat="1" ht="21.95" customHeight="1">
      <c r="A4" s="16">
        <v>1</v>
      </c>
      <c r="B4" s="19" t="s">
        <v>33</v>
      </c>
      <c r="C4" s="16" t="s">
        <v>5</v>
      </c>
      <c r="D4" s="17"/>
      <c r="E4" s="18">
        <v>840</v>
      </c>
      <c r="F4" s="18">
        <v>40</v>
      </c>
      <c r="G4" s="18">
        <f>+E4+F4</f>
        <v>880</v>
      </c>
      <c r="H4" s="16"/>
      <c r="I4" s="26"/>
      <c r="J4" s="26"/>
    </row>
    <row r="5" spans="1:10" s="14" customFormat="1" ht="21.95" customHeight="1">
      <c r="A5" s="16">
        <v>2</v>
      </c>
      <c r="B5" s="16" t="s">
        <v>34</v>
      </c>
      <c r="C5" s="16" t="s">
        <v>5</v>
      </c>
      <c r="D5" s="17"/>
      <c r="E5" s="18">
        <v>840</v>
      </c>
      <c r="F5" s="18">
        <v>40</v>
      </c>
      <c r="G5" s="18">
        <f t="shared" ref="G5:G21" si="0">+E5+F5</f>
        <v>880</v>
      </c>
      <c r="H5" s="16"/>
      <c r="I5" s="26"/>
      <c r="J5" s="26"/>
    </row>
    <row r="6" spans="1:10" s="14" customFormat="1" ht="21.95" customHeight="1">
      <c r="A6" s="16">
        <v>3</v>
      </c>
      <c r="B6" s="16" t="s">
        <v>35</v>
      </c>
      <c r="C6" s="16" t="s">
        <v>5</v>
      </c>
      <c r="D6" s="17"/>
      <c r="E6" s="18">
        <v>840</v>
      </c>
      <c r="F6" s="18">
        <v>40</v>
      </c>
      <c r="G6" s="18">
        <f t="shared" si="0"/>
        <v>880</v>
      </c>
      <c r="H6" s="16"/>
      <c r="I6" s="26"/>
      <c r="J6" s="26"/>
    </row>
    <row r="7" spans="1:10" s="14" customFormat="1" ht="21.95" customHeight="1">
      <c r="A7" s="16">
        <v>4</v>
      </c>
      <c r="B7" s="16" t="s">
        <v>36</v>
      </c>
      <c r="C7" s="16" t="s">
        <v>5</v>
      </c>
      <c r="D7" s="17"/>
      <c r="E7" s="18">
        <v>840</v>
      </c>
      <c r="F7" s="18">
        <v>40</v>
      </c>
      <c r="G7" s="18">
        <f t="shared" si="0"/>
        <v>880</v>
      </c>
      <c r="H7" s="16"/>
      <c r="I7" s="26"/>
      <c r="J7" s="26"/>
    </row>
    <row r="8" spans="1:10" s="14" customFormat="1" ht="21.95" customHeight="1">
      <c r="A8" s="16">
        <v>5</v>
      </c>
      <c r="B8" s="16" t="s">
        <v>37</v>
      </c>
      <c r="C8" s="16" t="s">
        <v>5</v>
      </c>
      <c r="D8" s="17"/>
      <c r="E8" s="18">
        <v>840</v>
      </c>
      <c r="F8" s="18">
        <v>40</v>
      </c>
      <c r="G8" s="18">
        <f t="shared" si="0"/>
        <v>880</v>
      </c>
      <c r="H8" s="16"/>
      <c r="I8" s="26"/>
      <c r="J8" s="26"/>
    </row>
    <row r="9" spans="1:10" s="14" customFormat="1" ht="21.95" customHeight="1">
      <c r="A9" s="16">
        <v>6</v>
      </c>
      <c r="B9" s="16" t="s">
        <v>38</v>
      </c>
      <c r="C9" s="16" t="s">
        <v>5</v>
      </c>
      <c r="D9" s="17"/>
      <c r="E9" s="18">
        <v>840</v>
      </c>
      <c r="F9" s="18">
        <v>40</v>
      </c>
      <c r="G9" s="18">
        <f t="shared" si="0"/>
        <v>880</v>
      </c>
      <c r="H9" s="16"/>
      <c r="I9" s="26"/>
      <c r="J9" s="26"/>
    </row>
    <row r="10" spans="1:10" s="14" customFormat="1" ht="21.95" customHeight="1">
      <c r="A10" s="16">
        <v>7</v>
      </c>
      <c r="B10" s="16" t="s">
        <v>39</v>
      </c>
      <c r="C10" s="16" t="s">
        <v>5</v>
      </c>
      <c r="D10" s="17"/>
      <c r="E10" s="18">
        <v>840</v>
      </c>
      <c r="F10" s="18">
        <v>40</v>
      </c>
      <c r="G10" s="18">
        <f t="shared" si="0"/>
        <v>880</v>
      </c>
      <c r="H10" s="16"/>
      <c r="I10" s="26"/>
      <c r="J10" s="26"/>
    </row>
    <row r="11" spans="1:10" s="14" customFormat="1" ht="21.95" customHeight="1">
      <c r="A11" s="16">
        <v>8</v>
      </c>
      <c r="B11" s="16" t="s">
        <v>40</v>
      </c>
      <c r="C11" s="16" t="s">
        <v>5</v>
      </c>
      <c r="D11" s="17"/>
      <c r="E11" s="18">
        <v>840</v>
      </c>
      <c r="F11" s="18">
        <v>40</v>
      </c>
      <c r="G11" s="18">
        <f t="shared" si="0"/>
        <v>880</v>
      </c>
      <c r="H11" s="16"/>
      <c r="I11" s="26"/>
      <c r="J11" s="26"/>
    </row>
    <row r="12" spans="1:10" s="14" customFormat="1" ht="21.95" customHeight="1">
      <c r="A12" s="16">
        <v>9</v>
      </c>
      <c r="B12" s="16" t="s">
        <v>41</v>
      </c>
      <c r="C12" s="20" t="s">
        <v>5</v>
      </c>
      <c r="D12" s="17"/>
      <c r="E12" s="18">
        <v>840</v>
      </c>
      <c r="F12" s="18">
        <v>40</v>
      </c>
      <c r="G12" s="18">
        <f t="shared" si="0"/>
        <v>880</v>
      </c>
      <c r="H12" s="16"/>
      <c r="I12" s="26"/>
      <c r="J12" s="26"/>
    </row>
    <row r="13" spans="1:10" s="14" customFormat="1" ht="21.95" customHeight="1">
      <c r="A13" s="16">
        <v>10</v>
      </c>
      <c r="B13" s="16" t="s">
        <v>42</v>
      </c>
      <c r="C13" s="16" t="s">
        <v>5</v>
      </c>
      <c r="D13" s="17"/>
      <c r="E13" s="18">
        <v>840</v>
      </c>
      <c r="F13" s="18">
        <v>40</v>
      </c>
      <c r="G13" s="18">
        <f t="shared" si="0"/>
        <v>880</v>
      </c>
      <c r="H13" s="16"/>
      <c r="I13" s="26"/>
      <c r="J13" s="26"/>
    </row>
    <row r="14" spans="1:10" s="14" customFormat="1" ht="21.95" customHeight="1">
      <c r="A14" s="16">
        <v>11</v>
      </c>
      <c r="B14" s="16" t="s">
        <v>43</v>
      </c>
      <c r="C14" s="16" t="s">
        <v>6</v>
      </c>
      <c r="D14" s="17" t="s">
        <v>44</v>
      </c>
      <c r="E14" s="18">
        <v>840</v>
      </c>
      <c r="F14" s="18">
        <v>40</v>
      </c>
      <c r="G14" s="18">
        <f t="shared" si="0"/>
        <v>880</v>
      </c>
      <c r="H14" s="16"/>
      <c r="I14" s="26"/>
      <c r="J14" s="26"/>
    </row>
    <row r="15" spans="1:10" s="14" customFormat="1" ht="21.95" customHeight="1">
      <c r="A15" s="16">
        <v>12</v>
      </c>
      <c r="B15" s="16" t="s">
        <v>45</v>
      </c>
      <c r="C15" s="16" t="s">
        <v>6</v>
      </c>
      <c r="D15" s="17" t="s">
        <v>46</v>
      </c>
      <c r="E15" s="18">
        <v>840</v>
      </c>
      <c r="F15" s="18">
        <v>40</v>
      </c>
      <c r="G15" s="18">
        <f t="shared" si="0"/>
        <v>880</v>
      </c>
      <c r="H15" s="16"/>
      <c r="I15" s="26"/>
      <c r="J15" s="26"/>
    </row>
    <row r="16" spans="1:10" ht="21.95" customHeight="1">
      <c r="A16" s="16">
        <v>13</v>
      </c>
      <c r="B16" s="16" t="s">
        <v>47</v>
      </c>
      <c r="C16" s="16" t="s">
        <v>6</v>
      </c>
      <c r="D16" s="17" t="s">
        <v>46</v>
      </c>
      <c r="E16" s="18">
        <v>840</v>
      </c>
      <c r="F16" s="18">
        <v>40</v>
      </c>
      <c r="G16" s="18">
        <f t="shared" si="0"/>
        <v>880</v>
      </c>
      <c r="H16" s="22"/>
      <c r="I16" s="26"/>
      <c r="J16" s="26"/>
    </row>
    <row r="17" spans="1:16382" ht="21.95" customHeight="1">
      <c r="A17" s="16">
        <v>14</v>
      </c>
      <c r="B17" s="16" t="s">
        <v>48</v>
      </c>
      <c r="C17" s="16" t="s">
        <v>6</v>
      </c>
      <c r="D17" s="17" t="s">
        <v>46</v>
      </c>
      <c r="E17" s="18">
        <v>840</v>
      </c>
      <c r="F17" s="18">
        <v>40</v>
      </c>
      <c r="G17" s="18">
        <f t="shared" si="0"/>
        <v>880</v>
      </c>
      <c r="H17" s="22"/>
      <c r="I17" s="26"/>
      <c r="J17" s="26"/>
    </row>
    <row r="18" spans="1:16382" ht="21.95" customHeight="1">
      <c r="A18" s="16">
        <v>15</v>
      </c>
      <c r="B18" s="16" t="s">
        <v>49</v>
      </c>
      <c r="C18" s="16" t="s">
        <v>6</v>
      </c>
      <c r="D18" s="17" t="s">
        <v>46</v>
      </c>
      <c r="E18" s="18">
        <v>840</v>
      </c>
      <c r="F18" s="18">
        <v>40</v>
      </c>
      <c r="G18" s="18">
        <f t="shared" si="0"/>
        <v>880</v>
      </c>
      <c r="H18" s="22"/>
      <c r="I18" s="26"/>
      <c r="J18" s="26"/>
    </row>
    <row r="19" spans="1:16382" ht="21.95" customHeight="1">
      <c r="A19" s="16">
        <v>16</v>
      </c>
      <c r="B19" s="16" t="s">
        <v>50</v>
      </c>
      <c r="C19" s="22" t="s">
        <v>6</v>
      </c>
      <c r="D19" s="21" t="s">
        <v>46</v>
      </c>
      <c r="E19" s="18">
        <v>840</v>
      </c>
      <c r="F19" s="18">
        <v>40</v>
      </c>
      <c r="G19" s="18">
        <f t="shared" si="0"/>
        <v>880</v>
      </c>
      <c r="H19" s="22"/>
      <c r="I19" s="26"/>
      <c r="J19" s="26"/>
    </row>
    <row r="20" spans="1:16382" ht="21.95" customHeight="1">
      <c r="A20" s="16">
        <v>17</v>
      </c>
      <c r="B20" s="16" t="s">
        <v>51</v>
      </c>
      <c r="C20" s="22" t="s">
        <v>6</v>
      </c>
      <c r="D20" s="21" t="s">
        <v>52</v>
      </c>
      <c r="E20" s="18">
        <v>840</v>
      </c>
      <c r="F20" s="18">
        <v>40</v>
      </c>
      <c r="G20" s="18">
        <f t="shared" si="0"/>
        <v>880</v>
      </c>
      <c r="H20" s="22"/>
      <c r="I20" s="26"/>
      <c r="J20" s="26"/>
    </row>
    <row r="21" spans="1:16382" ht="21.95" customHeight="1">
      <c r="A21" s="33" t="s">
        <v>53</v>
      </c>
      <c r="B21" s="34"/>
      <c r="C21" s="34"/>
      <c r="D21" s="34"/>
      <c r="E21" s="23">
        <f>SUM(E4:E20)</f>
        <v>14280</v>
      </c>
      <c r="F21" s="23">
        <f>SUM(F4:F20)</f>
        <v>680</v>
      </c>
      <c r="G21" s="18">
        <f t="shared" si="0"/>
        <v>14960</v>
      </c>
      <c r="H21" s="21"/>
    </row>
    <row r="22" spans="1:16382" ht="18.95" customHeight="1">
      <c r="A22" s="35"/>
      <c r="B22" s="36"/>
      <c r="C22" s="35"/>
      <c r="D22" s="35"/>
      <c r="E22" s="35"/>
      <c r="F22" s="35"/>
      <c r="G22" s="35"/>
      <c r="H22" s="35"/>
    </row>
    <row r="23" spans="1:16382" s="4" customFormat="1" ht="14.25">
      <c r="A23" t="s">
        <v>54</v>
      </c>
      <c r="B23" s="11"/>
      <c r="C23"/>
      <c r="E23" t="s">
        <v>23</v>
      </c>
      <c r="F23"/>
      <c r="G23" s="12"/>
      <c r="H23"/>
      <c r="I23"/>
      <c r="J23"/>
      <c r="K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</row>
    <row r="24" spans="1:16382">
      <c r="B24"/>
      <c r="E24"/>
      <c r="F24"/>
      <c r="G24"/>
    </row>
  </sheetData>
  <mergeCells count="4">
    <mergeCell ref="A1:H1"/>
    <mergeCell ref="G2:H2"/>
    <mergeCell ref="A21:D21"/>
    <mergeCell ref="A22:H22"/>
  </mergeCells>
  <phoneticPr fontId="8" type="noConversion"/>
  <pageMargins left="0.7" right="0.51180555555555596" top="0.94444444444444398" bottom="0.43263888888888902" header="0.3" footer="0.3"/>
  <pageSetup paperSize="9" scale="8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供养金发放汇总表 </vt:lpstr>
      <vt:lpstr>供养金发放花名册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2020-04-15T10:01:00Z</cp:lastPrinted>
  <dcterms:created xsi:type="dcterms:W3CDTF">2020-04-13T03:15:00Z</dcterms:created>
  <dcterms:modified xsi:type="dcterms:W3CDTF">2023-02-27T01:08:06Z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1C309ADEFC0E44AEAC5643D9A28C9E99</vt:lpwstr>
  </property>
  <property fmtid="{D5CDD505-2E9C-101B-9397-08002B2CF9AE}" pid="4" name="commondata">
    <vt:lpwstr>eyJoZGlkIjoiNjJmMWEzYWE2OWY5ODE0OTg4YzhhNjRiZmFjNDkxZDUifQ==</vt:lpwstr>
  </property>
</Properties>
</file>