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汇总" sheetId="10" r:id="rId1"/>
    <sheet name="县级" sheetId="4" r:id="rId2"/>
    <sheet name="镇级" sheetId="5" r:id="rId3"/>
    <sheet name="三产融合" sheetId="8" r:id="rId4"/>
    <sheet name="家庭农场" sheetId="7" r:id="rId5"/>
  </sheets>
  <definedNames>
    <definedName name="_xlnm._FilterDatabase" localSheetId="1" hidden="1">县级!$H$2:$H$25</definedName>
    <definedName name="_xlnm.Print_Titles" localSheetId="4">家庭农场!$4:$4</definedName>
    <definedName name="_xlnm.Print_Titles" localSheetId="3">三产融合!$4:$4</definedName>
    <definedName name="_xlnm.Print_Titles" localSheetId="1">县级!$4:$4</definedName>
    <definedName name="_xlnm.Print_Titles" localSheetId="2">镇级!$4:$4</definedName>
  </definedNames>
  <calcPr calcId="144525"/>
</workbook>
</file>

<file path=xl/sharedStrings.xml><?xml version="1.0" encoding="utf-8"?>
<sst xmlns="http://schemas.openxmlformats.org/spreadsheetml/2006/main" count="419" uniqueCount="310">
  <si>
    <t>附件1：</t>
  </si>
  <si>
    <t>白河县2022年新型经营主体培育项目奖补资金兑付汇总表</t>
  </si>
  <si>
    <t>序号</t>
  </si>
  <si>
    <t>各镇</t>
  </si>
  <si>
    <t>县级现代农业区园区</t>
  </si>
  <si>
    <t>镇级现代农业园区</t>
  </si>
  <si>
    <t>三产融合示范点</t>
  </si>
  <si>
    <t>家庭农场</t>
  </si>
  <si>
    <t>奖补资金小计</t>
  </si>
  <si>
    <t>数量</t>
  </si>
  <si>
    <t>奖补资金</t>
  </si>
  <si>
    <t>城关镇</t>
  </si>
  <si>
    <t>中厂镇</t>
  </si>
  <si>
    <t>构扒镇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</si>
  <si>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</si>
  <si>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</si>
  <si>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</si>
  <si>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</si>
  <si>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</si>
  <si>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</si>
  <si>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</si>
  <si>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</si>
  <si>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</si>
  <si>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附件2：</t>
  </si>
  <si>
    <t>白河县2022年新型经营主体培育项目县级现代农业园区名单</t>
  </si>
  <si>
    <t>单位：万元</t>
  </si>
  <si>
    <t>园区名称</t>
  </si>
  <si>
    <t>经营主体名称</t>
  </si>
  <si>
    <t>主导产业</t>
  </si>
  <si>
    <t>建设地点</t>
  </si>
  <si>
    <t>联系人         及联系电话</t>
  </si>
  <si>
    <t>备注</t>
  </si>
  <si>
    <t>白河县安槐永宏魔芋现代农业园区</t>
  </si>
  <si>
    <t>白河县永宏隆生态种养殖农民专业合作社</t>
  </si>
  <si>
    <t>魔芋、粮油</t>
  </si>
  <si>
    <t>城关镇安槐村</t>
  </si>
  <si>
    <t>王永宏15291555968</t>
  </si>
  <si>
    <t>循环农业类</t>
  </si>
  <si>
    <t>白河县牛角天麻现代农业园区</t>
  </si>
  <si>
    <t>安康牛角厚实种养殖中心</t>
  </si>
  <si>
    <t>天麻、粮油</t>
  </si>
  <si>
    <t>城关镇牛角村</t>
  </si>
  <si>
    <t>牛玉春13891569493</t>
  </si>
  <si>
    <t>白河县中营梦云核桃现代农业园区</t>
  </si>
  <si>
    <t>白河县梦云农业发展有限公司</t>
  </si>
  <si>
    <t>核桃、黄姜</t>
  </si>
  <si>
    <t>城关镇中营村</t>
  </si>
  <si>
    <t>李玉环15336279228</t>
  </si>
  <si>
    <t>山林经济类</t>
  </si>
  <si>
    <t>白河县新厂海浪魔芋现代农业园区</t>
  </si>
  <si>
    <t>白河县浪海农业发展有限公司</t>
  </si>
  <si>
    <t>魔芋</t>
  </si>
  <si>
    <t>中厂镇新厂社区</t>
  </si>
  <si>
    <t>蔡凯贵15319808015</t>
  </si>
  <si>
    <t>白河县东坡沁顺源魔芋现代农业园区</t>
  </si>
  <si>
    <t>白河县沁顺源农林旅游综合开发有限公司</t>
  </si>
  <si>
    <t>魔芋、粮油、木瓜、核桃</t>
  </si>
  <si>
    <t>构扒镇东坡村</t>
  </si>
  <si>
    <t>赵大康
18891855085</t>
  </si>
  <si>
    <t>白河县凤凰万丰魔芋现代农业园区</t>
  </si>
  <si>
    <t>白河县万丰生态农业综合开发有限责任公司</t>
  </si>
  <si>
    <t>魔芋、茶叶、香椿、牡丹</t>
  </si>
  <si>
    <t>卡子镇凤凰村</t>
  </si>
  <si>
    <t>陈  军
15009155789</t>
  </si>
  <si>
    <t>白河县彭家佛洞山茶叶现代农业园区</t>
  </si>
  <si>
    <t>陕西佛洞山茶业有限公司</t>
  </si>
  <si>
    <t>茶叶</t>
  </si>
  <si>
    <t>茅坪镇彭家村</t>
  </si>
  <si>
    <t>李  乐17749164567</t>
  </si>
  <si>
    <t>白河县响应葫芦沟畜牧现代农业园区</t>
  </si>
  <si>
    <t>白河县葫芦沟立体农业开发有限公司</t>
  </si>
  <si>
    <t>肉牛</t>
  </si>
  <si>
    <t>茅坪镇响应村</t>
  </si>
  <si>
    <t>胡承环
15291542888</t>
  </si>
  <si>
    <t>白河县义和旺达柿子现代农业园区</t>
  </si>
  <si>
    <t>安康茅坪旺达林业有限公司</t>
  </si>
  <si>
    <t>柿子</t>
  </si>
  <si>
    <t>茅坪镇义和村</t>
  </si>
  <si>
    <t>徐  梅
15877491990</t>
  </si>
  <si>
    <t>白河县太平帅印畜牧现代农业园区</t>
  </si>
  <si>
    <t>白河县帅印生态农业发展有限公司</t>
  </si>
  <si>
    <t>生猪、粮油</t>
  </si>
  <si>
    <t>宋家镇太平社区</t>
  </si>
  <si>
    <t>汪进宝15319692330</t>
  </si>
  <si>
    <t>白河县太平锦荣香椿现代农业园区</t>
  </si>
  <si>
    <t>白河县锦荣农业生态发展农民专业合作社</t>
  </si>
  <si>
    <t>香椿</t>
  </si>
  <si>
    <t>柴金荣
15229453778</t>
  </si>
  <si>
    <t>白河县双河贵丰园食用菌现代农业园区</t>
  </si>
  <si>
    <t>安康市贵丰园农业综合开发有限公司</t>
  </si>
  <si>
    <t>食用菌</t>
  </si>
  <si>
    <t>双丰镇双河社区</t>
  </si>
  <si>
    <t>林启忠13509153350</t>
  </si>
  <si>
    <t>白河县闫家鑫盛核桃现代农业园区</t>
  </si>
  <si>
    <t>白河县鑫盛农业综合开发有限公司</t>
  </si>
  <si>
    <t>核桃、冷水鱼、魔芋、牡丹</t>
  </si>
  <si>
    <t>双丰镇闫家社区</t>
  </si>
  <si>
    <t>柯宏军13399257628</t>
  </si>
  <si>
    <t>白河县双安壮儿沟林下经济现代农业园区</t>
  </si>
  <si>
    <t>白河县状元沟特色种植养殖农民专业合作社</t>
  </si>
  <si>
    <t>中药材、魔芋</t>
  </si>
  <si>
    <t>双丰镇双安村</t>
  </si>
  <si>
    <t>余世军18091536398</t>
  </si>
  <si>
    <t>白河县柳树清川硒谷畜牧现代农业园区</t>
  </si>
  <si>
    <t>白河清川硒谷黑猪产业发展有限公司</t>
  </si>
  <si>
    <t>生猪</t>
  </si>
  <si>
    <t>西营镇柳树村</t>
  </si>
  <si>
    <t>谢银波
13609286868</t>
  </si>
  <si>
    <t>白河县东庄畜牧现代农业园区</t>
  </si>
  <si>
    <t>白河县东庄村种养殖发展有限责任公司</t>
  </si>
  <si>
    <t>仓上镇东庄村</t>
  </si>
  <si>
    <t>王兴堂17349398222</t>
  </si>
  <si>
    <t>白河县红花明飞黄姜现代农业园区</t>
  </si>
  <si>
    <t>白河县明飞生态农业发展公司</t>
  </si>
  <si>
    <t>黄姜、中药材</t>
  </si>
  <si>
    <t>仓上镇红花村</t>
  </si>
  <si>
    <t>姜明飞
15191547161</t>
  </si>
  <si>
    <t>白河县川大魔芋现代农业园区</t>
  </si>
  <si>
    <t>白河县精耕魔芋种植农民专业合作社</t>
  </si>
  <si>
    <t>冷水镇川大社区</t>
  </si>
  <si>
    <t>沈传梅
13186280158</t>
  </si>
  <si>
    <t>白河县三岔上坪畜牧现代农业园区</t>
  </si>
  <si>
    <t>白河县冷水镇上坪种植场</t>
  </si>
  <si>
    <t>冷水镇三岔村</t>
  </si>
  <si>
    <t>高余彩
13619150368</t>
  </si>
  <si>
    <t>白河县金银聚鲜汇渔业现代农业园区</t>
  </si>
  <si>
    <t>安康聚鲜汇观光渔业有限公司</t>
  </si>
  <si>
    <t>渔业</t>
  </si>
  <si>
    <t>麻虎镇金银村</t>
  </si>
  <si>
    <t>郝万坤13399253929</t>
  </si>
  <si>
    <t>附件3：</t>
  </si>
  <si>
    <t>白河县2022年新型经营主体培育项目镇级现代农业园区名单</t>
  </si>
  <si>
    <t>联系人及联系电话</t>
  </si>
  <si>
    <t>补助资金</t>
  </si>
  <si>
    <t>白河县城关镇郑家国养殖场</t>
  </si>
  <si>
    <t>养蜂</t>
  </si>
  <si>
    <t>郑家国18291551559</t>
  </si>
  <si>
    <t>白河县新军种植养殖农民专业合作社</t>
  </si>
  <si>
    <t>天麻、黄姜</t>
  </si>
  <si>
    <t>王传军13209156238</t>
  </si>
  <si>
    <t>白河县博莱嘉农业综合开发有限公司</t>
  </si>
  <si>
    <t>养牛</t>
  </si>
  <si>
    <t>汪合顺13661379307</t>
  </si>
  <si>
    <t>陕西秦楚汉韵生态农业发展有限公司</t>
  </si>
  <si>
    <t>中厂镇新营社区</t>
  </si>
  <si>
    <t>曹庭鑫18292542787</t>
  </si>
  <si>
    <t>白河县兴顺源农业开发有限公司</t>
  </si>
  <si>
    <t>中厂镇同心社区</t>
  </si>
  <si>
    <t>李瑞平13571451828</t>
  </si>
  <si>
    <t>白河县石牌山农业综合开发有限公司</t>
  </si>
  <si>
    <t>中厂镇马安社区</t>
  </si>
  <si>
    <t>汪世国17712222951</t>
  </si>
  <si>
    <t>安康兴祥隆农业综合有限公司</t>
  </si>
  <si>
    <t>艾蒿</t>
  </si>
  <si>
    <t>构扒镇高庄社区</t>
  </si>
  <si>
    <t>代征祥15929520994</t>
  </si>
  <si>
    <t>安康泰农农业发展有限公司</t>
  </si>
  <si>
    <t>猕猴桃、粮油</t>
  </si>
  <si>
    <t>构扒镇家扒村</t>
  </si>
  <si>
    <t>吴宝军18291588456</t>
  </si>
  <si>
    <t>安康聚妍汇生物科技有限公司</t>
  </si>
  <si>
    <t>构扒镇玉门村</t>
  </si>
  <si>
    <t>纪道虎17775998555</t>
  </si>
  <si>
    <t>白河县宝华生态农业综合开发有限公司</t>
  </si>
  <si>
    <t>牛、羊</t>
  </si>
  <si>
    <t>卡子镇卡子社区</t>
  </si>
  <si>
    <t>刘先宝19945563999</t>
  </si>
  <si>
    <t>白河县盛聚祥种养殖农民专业合作社</t>
  </si>
  <si>
    <t>生猪、茶叶</t>
  </si>
  <si>
    <t>刘尊明18992596833</t>
  </si>
  <si>
    <t>安康昊宇鸿运农业发展有限公司</t>
  </si>
  <si>
    <t>茅坪镇大山村</t>
  </si>
  <si>
    <t>高  应13775536070</t>
  </si>
  <si>
    <t>安康鑫猪旺农业开发有限公司</t>
  </si>
  <si>
    <t>茅坪镇油坊村</t>
  </si>
  <si>
    <t>李大美18791452999</t>
  </si>
  <si>
    <t>白河万金农业开发有限公司</t>
  </si>
  <si>
    <t>袁龙树15336295666</t>
  </si>
  <si>
    <t>安康森垚淼生态农业科技有限公司</t>
  </si>
  <si>
    <t>水产</t>
  </si>
  <si>
    <t>宋家镇焦赞村</t>
  </si>
  <si>
    <t>方文国13840898349</t>
  </si>
  <si>
    <t>白河县鑫睿种养殖有限公司</t>
  </si>
  <si>
    <t>何从岭15029708099</t>
  </si>
  <si>
    <t>安康景浩田园农林发展科技有限公司</t>
  </si>
  <si>
    <t>宋家镇磨平社区</t>
  </si>
  <si>
    <t>成景浩13154933789</t>
  </si>
  <si>
    <t>安康鑫鹏源农林发展有限公司</t>
  </si>
  <si>
    <t>宋家镇双喜村</t>
  </si>
  <si>
    <t>杨  鹏19191521888</t>
  </si>
  <si>
    <t>白河县农丰特色种养殖农民专业合作社</t>
  </si>
  <si>
    <t>魔芋、香椿、林下中药材</t>
  </si>
  <si>
    <t>王中成18109158208</t>
  </si>
  <si>
    <t>安康芳琳园农业综合开发有限公司</t>
  </si>
  <si>
    <t>养鱼</t>
  </si>
  <si>
    <t>双丰镇孔城村</t>
  </si>
  <si>
    <t>卢才能17382535999</t>
  </si>
  <si>
    <t>安康硒恩园农业开发有限公司</t>
  </si>
  <si>
    <t>西营镇蔓营村</t>
  </si>
  <si>
    <t>李明康18700804667</t>
  </si>
  <si>
    <t>安康立志园生态农业开发有限公司</t>
  </si>
  <si>
    <t>花椒</t>
  </si>
  <si>
    <t>西营镇栗园村</t>
  </si>
  <si>
    <t>柯  龙18091532666</t>
  </si>
  <si>
    <t>安康鑫泉湖水产养殖有限公司</t>
  </si>
  <si>
    <t>西营镇双垭村</t>
  </si>
  <si>
    <t>李玉朝15710451368</t>
  </si>
  <si>
    <t>白河县锦睿益康农业发展有限公司</t>
  </si>
  <si>
    <t>庞再兵15191532663</t>
  </si>
  <si>
    <t>白河县富顺农业综合开发有限公司</t>
  </si>
  <si>
    <t>仓上镇石关村</t>
  </si>
  <si>
    <t>李富国18165057999</t>
  </si>
  <si>
    <t>安康老西坡农业发展有限公司</t>
  </si>
  <si>
    <t>生猪、魔芋</t>
  </si>
  <si>
    <t>丁小磊18700551667</t>
  </si>
  <si>
    <t>白河县金顺永发生态养殖有限公司</t>
  </si>
  <si>
    <t>冷水镇友好村</t>
  </si>
  <si>
    <t>姚大成13679158026</t>
  </si>
  <si>
    <t>白河县华鸣禽业农民专业合作社</t>
  </si>
  <si>
    <t>养鸡</t>
  </si>
  <si>
    <t>冷水镇沙滩村</t>
  </si>
  <si>
    <t>庞世清13484696589</t>
  </si>
  <si>
    <t>白河县欣农合生态农业有限公司</t>
  </si>
  <si>
    <t>设施蔬菜</t>
  </si>
  <si>
    <t>麻虎镇太和村</t>
  </si>
  <si>
    <t>阮国飞15319809215</t>
  </si>
  <si>
    <t>白河建泉实业有限公司</t>
  </si>
  <si>
    <t>粮油</t>
  </si>
  <si>
    <t>麻虎镇康银村</t>
  </si>
  <si>
    <t>柯友婷13891542123</t>
  </si>
  <si>
    <t>安康天沅楷沣农业开发有限公司</t>
  </si>
  <si>
    <t>莓茶</t>
  </si>
  <si>
    <t>马蜂波15377256166</t>
  </si>
  <si>
    <t>附件4：</t>
  </si>
  <si>
    <t>白河县2022年新型经营主体培育项目三产融合示范点名单</t>
  </si>
  <si>
    <t>陕西秦楚农耕生态农业综合开发有限公司</t>
  </si>
  <si>
    <t>王忠银13309150782</t>
  </si>
  <si>
    <t>安康兴华硒生态农业科技有限公司</t>
  </si>
  <si>
    <t>麻虎镇十里社区</t>
  </si>
  <si>
    <t>姚建华18706769029</t>
  </si>
  <si>
    <t>附件5：</t>
  </si>
  <si>
    <t>白河县2022年新型经营主体培育项目家庭农场名单</t>
  </si>
  <si>
    <t>业主及联系电话</t>
  </si>
  <si>
    <t>石昌怀13161756880</t>
  </si>
  <si>
    <t>城关镇安福村</t>
  </si>
  <si>
    <t>牛、鸡、猪、兔</t>
  </si>
  <si>
    <t>唐友浩15991313678</t>
  </si>
  <si>
    <t>万家琴15709250438</t>
  </si>
  <si>
    <t>鸡</t>
  </si>
  <si>
    <t>金定成15967689858</t>
  </si>
  <si>
    <t>李和赐18717578555</t>
  </si>
  <si>
    <t>中厂镇大坪社区</t>
  </si>
  <si>
    <t>郭绪安13891511561</t>
  </si>
  <si>
    <t>中厂镇顺利社区</t>
  </si>
  <si>
    <t>樊国宝13399256050</t>
  </si>
  <si>
    <t>构扒镇凉水村</t>
  </si>
  <si>
    <t>王付春18991558318</t>
  </si>
  <si>
    <t>羊、鸡、中蜂，中药材</t>
  </si>
  <si>
    <t>黄隆平13324650308</t>
  </si>
  <si>
    <t>羊、牛</t>
  </si>
  <si>
    <t>易淑臣17382526783</t>
  </si>
  <si>
    <t>卡子镇大桥社区</t>
  </si>
  <si>
    <t>黄朝华15091458033</t>
  </si>
  <si>
    <t>油料加工</t>
  </si>
  <si>
    <t>吴  涛13992540985</t>
  </si>
  <si>
    <t>茅坪镇茅坪社区</t>
  </si>
  <si>
    <t>辣椒</t>
  </si>
  <si>
    <t>舒泽瑞13629157846</t>
  </si>
  <si>
    <t>茅坪镇桃园社区</t>
  </si>
  <si>
    <t>周幼生18319451685</t>
  </si>
  <si>
    <t>茅坪镇朝阳村</t>
  </si>
  <si>
    <t>张润明19916100900</t>
  </si>
  <si>
    <t>羊</t>
  </si>
  <si>
    <t>叶  强15929002991</t>
  </si>
  <si>
    <t>中锋</t>
  </si>
  <si>
    <t>陈  益15336273555</t>
  </si>
  <si>
    <t>宋家镇联络村</t>
  </si>
  <si>
    <t>胡才全18792467898</t>
  </si>
  <si>
    <t>双丰镇双全村</t>
  </si>
  <si>
    <t>陈明双17868350588</t>
  </si>
  <si>
    <t>宋忠平15229652528</t>
  </si>
  <si>
    <t>双丰镇民主村</t>
  </si>
  <si>
    <t>李方根18165057987</t>
  </si>
  <si>
    <t>西营镇高桥村</t>
  </si>
  <si>
    <t xml:space="preserve"> 鸡、黄姜</t>
  </si>
  <si>
    <t>陈刚萍15991336098</t>
  </si>
  <si>
    <t>西营镇花房村</t>
  </si>
  <si>
    <t>中药材、烤烟、天麻、养鱼</t>
  </si>
  <si>
    <t>陈笃才15209152619</t>
  </si>
  <si>
    <t>花椒、茶叶、黄姜、猕猴桃</t>
  </si>
  <si>
    <t>王茂林13772232369</t>
  </si>
  <si>
    <t>仓上镇马庄村</t>
  </si>
  <si>
    <t>牛</t>
  </si>
  <si>
    <t>蔡克礼15114953560</t>
  </si>
  <si>
    <t>仓上镇灯塔村</t>
  </si>
  <si>
    <t>徐勋良18992549736</t>
  </si>
  <si>
    <t>仓上镇裴家村</t>
  </si>
  <si>
    <t>曹召兵13992578718</t>
  </si>
  <si>
    <t>杨耀国13399250085</t>
  </si>
  <si>
    <t>冷水镇东村</t>
  </si>
  <si>
    <t>张友方13484697832</t>
  </si>
  <si>
    <t>冷水镇小双村</t>
  </si>
  <si>
    <t>苦荞</t>
  </si>
  <si>
    <t>杨家勇17791177652</t>
  </si>
  <si>
    <t>麻虎镇南沟村</t>
  </si>
  <si>
    <t>生猪、羊、魔芋、粮油</t>
  </si>
  <si>
    <t>陈开勇15019074961</t>
  </si>
  <si>
    <t>生猪、羊</t>
  </si>
  <si>
    <t>阮士林15336283839</t>
  </si>
  <si>
    <t>麻虎镇松树村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</si>
</sst>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indexed="8"/>
      <name val="黑体"/>
      <charset val="134"/>
    </font>
    <font>
      <sz val="8"/>
      <color indexed="8"/>
      <name val="仿宋_GB2312"/>
      <charset val="134"/>
    </font>
    <font>
      <b/>
      <sz val="8"/>
      <color indexed="8"/>
      <name val="仿宋_GB2312"/>
      <charset val="134"/>
    </font>
    <font>
      <sz val="8"/>
      <name val="仿宋_GB2312"/>
      <charset val="134"/>
    </font>
    <font>
      <sz val="7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8"/>
      <color theme="1"/>
      <name val="仿宋_GB2312"/>
      <charset val="134"/>
    </font>
    <font>
      <sz val="16"/>
      <color indexed="8"/>
      <name val="黑体"/>
      <charset val="134"/>
    </font>
    <font>
      <sz val="8"/>
      <name val="宋体"/>
      <charset val="134"/>
      <scheme val="major"/>
    </font>
    <font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view="pageBreakPreview" zoomScaleNormal="100" workbookViewId="0">
      <selection activeCell="M9" sqref="M9"/>
    </sheetView>
  </sheetViews>
  <sheetFormatPr defaultColWidth="9" defaultRowHeight="13.5"/>
  <cols>
    <col min="1" max="1" width="7.375" customWidth="1"/>
    <col min="2" max="10" width="12.25" customWidth="1"/>
    <col min="11" max="11" width="16" customWidth="1"/>
  </cols>
  <sheetData>
    <row r="1" spans="1:1">
      <c r="A1" t="s">
        <v>0</v>
      </c>
    </row>
    <row r="2" ht="25.5" spans="1:1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7"/>
      <c r="B3" s="37"/>
      <c r="C3" s="37"/>
      <c r="D3" s="37"/>
      <c r="E3" s="37"/>
      <c r="F3" s="37"/>
      <c r="G3" s="37"/>
      <c r="H3" s="37"/>
      <c r="I3" s="37"/>
      <c r="K3" s="46"/>
    </row>
    <row r="4" ht="30" customHeight="1" spans="1:11">
      <c r="A4" s="38" t="s">
        <v>2</v>
      </c>
      <c r="B4" s="38" t="s">
        <v>3</v>
      </c>
      <c r="C4" s="39" t="s">
        <v>4</v>
      </c>
      <c r="D4" s="40"/>
      <c r="E4" s="39" t="s">
        <v>5</v>
      </c>
      <c r="F4" s="40"/>
      <c r="G4" s="39" t="s">
        <v>6</v>
      </c>
      <c r="H4" s="40"/>
      <c r="I4" s="39" t="s">
        <v>7</v>
      </c>
      <c r="J4" s="40"/>
      <c r="K4" s="47" t="s">
        <v>8</v>
      </c>
    </row>
    <row r="5" ht="30" customHeight="1" spans="1:11">
      <c r="A5" s="41"/>
      <c r="B5" s="41"/>
      <c r="C5" s="42" t="s">
        <v>9</v>
      </c>
      <c r="D5" s="42" t="s">
        <v>10</v>
      </c>
      <c r="E5" s="42" t="s">
        <v>9</v>
      </c>
      <c r="F5" s="42" t="s">
        <v>10</v>
      </c>
      <c r="G5" s="42" t="s">
        <v>9</v>
      </c>
      <c r="H5" s="42" t="s">
        <v>10</v>
      </c>
      <c r="I5" s="42" t="s">
        <v>9</v>
      </c>
      <c r="J5" s="42" t="s">
        <v>10</v>
      </c>
      <c r="K5" s="48"/>
    </row>
    <row r="6" ht="30" customHeight="1" spans="1:11">
      <c r="A6" s="43">
        <v>1</v>
      </c>
      <c r="B6" s="43" t="s">
        <v>11</v>
      </c>
      <c r="C6" s="43">
        <v>3</v>
      </c>
      <c r="D6" s="44">
        <f>SUM(C6*10)</f>
        <v>30</v>
      </c>
      <c r="E6" s="43">
        <v>3</v>
      </c>
      <c r="F6" s="44">
        <f>SUM(E6*2)</f>
        <v>6</v>
      </c>
      <c r="G6" s="43"/>
      <c r="H6" s="44"/>
      <c r="I6" s="43">
        <v>3</v>
      </c>
      <c r="J6" s="44">
        <f>SUM(I6*1)</f>
        <v>3</v>
      </c>
      <c r="K6" s="44">
        <f>SUM(D6+F6+H6+J6)</f>
        <v>39</v>
      </c>
    </row>
    <row r="7" ht="30" customHeight="1" spans="1:11">
      <c r="A7" s="43">
        <v>2</v>
      </c>
      <c r="B7" s="43" t="s">
        <v>12</v>
      </c>
      <c r="C7" s="43">
        <v>1</v>
      </c>
      <c r="D7" s="44">
        <f t="shared" ref="D7:D17" si="0">SUM(C7*10)</f>
        <v>10</v>
      </c>
      <c r="E7" s="43">
        <v>3</v>
      </c>
      <c r="F7" s="44">
        <f t="shared" ref="F7:F17" si="1">SUM(E7*2)</f>
        <v>6</v>
      </c>
      <c r="G7" s="43">
        <v>1</v>
      </c>
      <c r="H7" s="44">
        <v>3</v>
      </c>
      <c r="I7" s="43">
        <v>3</v>
      </c>
      <c r="J7" s="44">
        <f t="shared" ref="J7:J17" si="2">SUM(I7*1)</f>
        <v>3</v>
      </c>
      <c r="K7" s="44">
        <f t="shared" ref="K7:K16" si="3">SUM(D7+F7+H7+J7)</f>
        <v>22</v>
      </c>
    </row>
    <row r="8" ht="30" customHeight="1" spans="1:11">
      <c r="A8" s="43">
        <v>3</v>
      </c>
      <c r="B8" s="43" t="s">
        <v>13</v>
      </c>
      <c r="C8" s="43">
        <v>1</v>
      </c>
      <c r="D8" s="44">
        <f t="shared" si="0"/>
        <v>10</v>
      </c>
      <c r="E8" s="43">
        <v>3</v>
      </c>
      <c r="F8" s="44">
        <f t="shared" si="1"/>
        <v>6</v>
      </c>
      <c r="G8" s="43"/>
      <c r="H8" s="44"/>
      <c r="I8" s="43">
        <v>3</v>
      </c>
      <c r="J8" s="44">
        <f t="shared" si="2"/>
        <v>3</v>
      </c>
      <c r="K8" s="44">
        <f t="shared" si="3"/>
        <v>19</v>
      </c>
    </row>
    <row r="9" ht="30" customHeight="1" spans="1:11">
      <c r="A9" s="43">
        <v>4</v>
      </c>
      <c r="B9" s="43" t="s">
        <v>14</v>
      </c>
      <c r="C9" s="43">
        <v>1</v>
      </c>
      <c r="D9" s="44">
        <f t="shared" si="0"/>
        <v>10</v>
      </c>
      <c r="E9" s="43">
        <v>2</v>
      </c>
      <c r="F9" s="44">
        <f t="shared" si="1"/>
        <v>4</v>
      </c>
      <c r="G9" s="43"/>
      <c r="H9" s="44"/>
      <c r="I9" s="43">
        <v>2</v>
      </c>
      <c r="J9" s="44">
        <f t="shared" si="2"/>
        <v>2</v>
      </c>
      <c r="K9" s="44">
        <f t="shared" si="3"/>
        <v>16</v>
      </c>
    </row>
    <row r="10" ht="30" customHeight="1" spans="1:11">
      <c r="A10" s="43">
        <v>5</v>
      </c>
      <c r="B10" s="43" t="s">
        <v>15</v>
      </c>
      <c r="C10" s="43">
        <v>3</v>
      </c>
      <c r="D10" s="44">
        <f t="shared" si="0"/>
        <v>30</v>
      </c>
      <c r="E10" s="43">
        <v>3</v>
      </c>
      <c r="F10" s="44">
        <f t="shared" si="1"/>
        <v>6</v>
      </c>
      <c r="G10" s="43"/>
      <c r="H10" s="44"/>
      <c r="I10" s="43">
        <v>3</v>
      </c>
      <c r="J10" s="44">
        <f t="shared" si="2"/>
        <v>3</v>
      </c>
      <c r="K10" s="44">
        <f t="shared" si="3"/>
        <v>39</v>
      </c>
    </row>
    <row r="11" ht="30" customHeight="1" spans="1:11">
      <c r="A11" s="43">
        <v>6</v>
      </c>
      <c r="B11" s="43" t="s">
        <v>16</v>
      </c>
      <c r="C11" s="43">
        <v>2</v>
      </c>
      <c r="D11" s="44">
        <f t="shared" si="0"/>
        <v>20</v>
      </c>
      <c r="E11" s="43">
        <v>4</v>
      </c>
      <c r="F11" s="44">
        <f t="shared" si="1"/>
        <v>8</v>
      </c>
      <c r="G11" s="43"/>
      <c r="H11" s="44"/>
      <c r="I11" s="43">
        <v>3</v>
      </c>
      <c r="J11" s="44">
        <f t="shared" si="2"/>
        <v>3</v>
      </c>
      <c r="K11" s="44">
        <f t="shared" si="3"/>
        <v>31</v>
      </c>
    </row>
    <row r="12" ht="30" customHeight="1" spans="1:11">
      <c r="A12" s="43">
        <v>7</v>
      </c>
      <c r="B12" s="43" t="s">
        <v>17</v>
      </c>
      <c r="C12" s="43">
        <v>3</v>
      </c>
      <c r="D12" s="44">
        <f t="shared" si="0"/>
        <v>30</v>
      </c>
      <c r="E12" s="43">
        <v>2</v>
      </c>
      <c r="F12" s="44">
        <f t="shared" si="1"/>
        <v>4</v>
      </c>
      <c r="G12" s="43"/>
      <c r="H12" s="44"/>
      <c r="I12" s="43">
        <v>3</v>
      </c>
      <c r="J12" s="44">
        <f t="shared" si="2"/>
        <v>3</v>
      </c>
      <c r="K12" s="44">
        <f t="shared" si="3"/>
        <v>37</v>
      </c>
    </row>
    <row r="13" ht="30" customHeight="1" spans="1:11">
      <c r="A13" s="43">
        <v>8</v>
      </c>
      <c r="B13" s="43" t="s">
        <v>18</v>
      </c>
      <c r="C13" s="43">
        <v>1</v>
      </c>
      <c r="D13" s="44">
        <f t="shared" si="0"/>
        <v>10</v>
      </c>
      <c r="E13" s="43">
        <v>3</v>
      </c>
      <c r="F13" s="44">
        <f t="shared" si="1"/>
        <v>6</v>
      </c>
      <c r="G13" s="43"/>
      <c r="H13" s="44"/>
      <c r="I13" s="43">
        <v>3</v>
      </c>
      <c r="J13" s="44">
        <f t="shared" si="2"/>
        <v>3</v>
      </c>
      <c r="K13" s="44">
        <f t="shared" si="3"/>
        <v>19</v>
      </c>
    </row>
    <row r="14" ht="30" customHeight="1" spans="1:11">
      <c r="A14" s="43">
        <v>9</v>
      </c>
      <c r="B14" s="43" t="s">
        <v>19</v>
      </c>
      <c r="C14" s="43">
        <v>2</v>
      </c>
      <c r="D14" s="44">
        <f t="shared" si="0"/>
        <v>20</v>
      </c>
      <c r="E14" s="43">
        <v>3</v>
      </c>
      <c r="F14" s="44">
        <f t="shared" si="1"/>
        <v>6</v>
      </c>
      <c r="G14" s="43"/>
      <c r="H14" s="44"/>
      <c r="I14" s="43">
        <v>3</v>
      </c>
      <c r="J14" s="44">
        <f t="shared" si="2"/>
        <v>3</v>
      </c>
      <c r="K14" s="44">
        <f t="shared" si="3"/>
        <v>29</v>
      </c>
    </row>
    <row r="15" ht="30" customHeight="1" spans="1:11">
      <c r="A15" s="43">
        <v>10</v>
      </c>
      <c r="B15" s="43" t="s">
        <v>20</v>
      </c>
      <c r="C15" s="43">
        <v>2</v>
      </c>
      <c r="D15" s="44">
        <f t="shared" si="0"/>
        <v>20</v>
      </c>
      <c r="E15" s="43">
        <v>2</v>
      </c>
      <c r="F15" s="44">
        <f t="shared" si="1"/>
        <v>4</v>
      </c>
      <c r="G15" s="43"/>
      <c r="H15" s="44"/>
      <c r="I15" s="43">
        <v>3</v>
      </c>
      <c r="J15" s="44">
        <f t="shared" si="2"/>
        <v>3</v>
      </c>
      <c r="K15" s="44">
        <f t="shared" si="3"/>
        <v>27</v>
      </c>
    </row>
    <row r="16" ht="30" customHeight="1" spans="1:11">
      <c r="A16" s="43">
        <v>11</v>
      </c>
      <c r="B16" s="43" t="s">
        <v>21</v>
      </c>
      <c r="C16" s="43">
        <v>1</v>
      </c>
      <c r="D16" s="44">
        <f t="shared" si="0"/>
        <v>10</v>
      </c>
      <c r="E16" s="43">
        <v>3</v>
      </c>
      <c r="F16" s="44">
        <f t="shared" si="1"/>
        <v>6</v>
      </c>
      <c r="G16" s="43">
        <v>1</v>
      </c>
      <c r="H16" s="44">
        <v>3</v>
      </c>
      <c r="I16" s="43">
        <v>3</v>
      </c>
      <c r="J16" s="44">
        <f t="shared" si="2"/>
        <v>3</v>
      </c>
      <c r="K16" s="44">
        <f t="shared" si="3"/>
        <v>22</v>
      </c>
    </row>
    <row r="17" ht="30" customHeight="1" spans="1:11">
      <c r="A17" s="43" t="s">
        <v>22</v>
      </c>
      <c r="B17" s="45"/>
      <c r="C17" s="43">
        <f>SUM(C6:C16)</f>
        <v>20</v>
      </c>
      <c r="D17" s="44">
        <f t="shared" si="0"/>
        <v>200</v>
      </c>
      <c r="E17" s="43">
        <f>SUM(E6:E16)</f>
        <v>31</v>
      </c>
      <c r="F17" s="44">
        <f t="shared" si="1"/>
        <v>62</v>
      </c>
      <c r="G17" s="43">
        <v>2</v>
      </c>
      <c r="H17" s="44">
        <v>6</v>
      </c>
      <c r="I17" s="43">
        <f>SUM(I6:I16)</f>
        <v>32</v>
      </c>
      <c r="J17" s="44">
        <f t="shared" si="2"/>
        <v>32</v>
      </c>
      <c r="K17" s="49">
        <f>SUM(K6:K16)</f>
        <v>300</v>
      </c>
    </row>
  </sheetData>
  <mergeCells count="8">
    <mergeCell ref="A2:K2"/>
    <mergeCell ref="C4:D4"/>
    <mergeCell ref="E4:F4"/>
    <mergeCell ref="G4:H4"/>
    <mergeCell ref="I4:J4"/>
    <mergeCell ref="A4:A5"/>
    <mergeCell ref="B4:B5"/>
    <mergeCell ref="K4:K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F24" sqref="F24"/>
    </sheetView>
  </sheetViews>
  <sheetFormatPr defaultColWidth="9" defaultRowHeight="13.5" outlineLevelCol="7"/>
  <cols>
    <col min="1" max="1" width="4.125" customWidth="1"/>
    <col min="2" max="2" width="25.75" style="17" customWidth="1"/>
    <col min="3" max="3" width="16.125" style="17" customWidth="1"/>
    <col min="4" max="4" width="11" customWidth="1"/>
    <col min="5" max="5" width="12.875" customWidth="1"/>
    <col min="6" max="6" width="10.6333333333333" customWidth="1"/>
    <col min="7" max="7" width="8.25" customWidth="1"/>
    <col min="8" max="8" width="8.13333333333333" customWidth="1"/>
  </cols>
  <sheetData>
    <row r="1" spans="1:1">
      <c r="A1" t="s">
        <v>23</v>
      </c>
    </row>
    <row r="2" ht="24" customHeight="1" spans="1:8">
      <c r="A2" s="27" t="s">
        <v>24</v>
      </c>
      <c r="B2" s="28"/>
      <c r="C2" s="28"/>
      <c r="D2" s="27"/>
      <c r="E2" s="27"/>
      <c r="F2" s="27"/>
      <c r="G2" s="27"/>
      <c r="H2" s="27"/>
    </row>
    <row r="3" ht="13" customHeight="1" spans="1:8">
      <c r="A3" s="27"/>
      <c r="B3" s="28"/>
      <c r="C3" s="28"/>
      <c r="D3" s="27"/>
      <c r="E3" s="27"/>
      <c r="F3" s="29"/>
      <c r="G3" s="30" t="s">
        <v>25</v>
      </c>
      <c r="H3" s="29"/>
    </row>
    <row r="4" ht="30" customHeight="1" spans="1:8">
      <c r="A4" s="4" t="s">
        <v>2</v>
      </c>
      <c r="B4" s="31" t="s">
        <v>26</v>
      </c>
      <c r="C4" s="4" t="s">
        <v>27</v>
      </c>
      <c r="D4" s="6" t="s">
        <v>28</v>
      </c>
      <c r="E4" s="4" t="s">
        <v>29</v>
      </c>
      <c r="F4" s="4" t="s">
        <v>30</v>
      </c>
      <c r="G4" s="6" t="s">
        <v>10</v>
      </c>
      <c r="H4" s="6" t="s">
        <v>31</v>
      </c>
    </row>
    <row r="5" ht="30" customHeight="1" spans="1:8">
      <c r="A5" s="32">
        <v>1</v>
      </c>
      <c r="B5" s="33" t="s">
        <v>32</v>
      </c>
      <c r="C5" s="33" t="s">
        <v>33</v>
      </c>
      <c r="D5" s="9" t="s">
        <v>34</v>
      </c>
      <c r="E5" s="9" t="s">
        <v>35</v>
      </c>
      <c r="F5" s="9" t="s">
        <v>36</v>
      </c>
      <c r="G5" s="10">
        <v>10</v>
      </c>
      <c r="H5" s="32" t="s">
        <v>37</v>
      </c>
    </row>
    <row r="6" ht="30" customHeight="1" spans="1:8">
      <c r="A6" s="32">
        <v>2</v>
      </c>
      <c r="B6" s="33" t="s">
        <v>38</v>
      </c>
      <c r="C6" s="33" t="s">
        <v>39</v>
      </c>
      <c r="D6" s="9" t="s">
        <v>40</v>
      </c>
      <c r="E6" s="9" t="s">
        <v>41</v>
      </c>
      <c r="F6" s="9" t="s">
        <v>42</v>
      </c>
      <c r="G6" s="10">
        <v>10</v>
      </c>
      <c r="H6" s="32" t="s">
        <v>37</v>
      </c>
    </row>
    <row r="7" ht="30" customHeight="1" spans="1:8">
      <c r="A7" s="32">
        <v>3</v>
      </c>
      <c r="B7" s="33" t="s">
        <v>43</v>
      </c>
      <c r="C7" s="33" t="s">
        <v>44</v>
      </c>
      <c r="D7" s="9" t="s">
        <v>45</v>
      </c>
      <c r="E7" s="9" t="s">
        <v>46</v>
      </c>
      <c r="F7" s="9" t="s">
        <v>47</v>
      </c>
      <c r="G7" s="10">
        <v>10</v>
      </c>
      <c r="H7" s="32" t="s">
        <v>48</v>
      </c>
    </row>
    <row r="8" ht="30" customHeight="1" spans="1:8">
      <c r="A8" s="32">
        <v>4</v>
      </c>
      <c r="B8" s="33" t="s">
        <v>49</v>
      </c>
      <c r="C8" s="33" t="s">
        <v>50</v>
      </c>
      <c r="D8" s="9" t="s">
        <v>51</v>
      </c>
      <c r="E8" s="9" t="s">
        <v>52</v>
      </c>
      <c r="F8" s="9" t="s">
        <v>53</v>
      </c>
      <c r="G8" s="10">
        <v>10</v>
      </c>
      <c r="H8" s="32" t="s">
        <v>37</v>
      </c>
    </row>
    <row r="9" ht="30" customHeight="1" spans="1:8">
      <c r="A9" s="32">
        <v>5</v>
      </c>
      <c r="B9" s="33" t="s">
        <v>54</v>
      </c>
      <c r="C9" s="33" t="s">
        <v>55</v>
      </c>
      <c r="D9" s="9" t="s">
        <v>56</v>
      </c>
      <c r="E9" s="9" t="s">
        <v>57</v>
      </c>
      <c r="F9" s="9" t="s">
        <v>58</v>
      </c>
      <c r="G9" s="10">
        <v>10</v>
      </c>
      <c r="H9" s="32" t="s">
        <v>37</v>
      </c>
    </row>
    <row r="10" ht="30" customHeight="1" spans="1:8">
      <c r="A10" s="32">
        <v>6</v>
      </c>
      <c r="B10" s="33" t="s">
        <v>59</v>
      </c>
      <c r="C10" s="33" t="s">
        <v>60</v>
      </c>
      <c r="D10" s="9" t="s">
        <v>61</v>
      </c>
      <c r="E10" s="9" t="s">
        <v>62</v>
      </c>
      <c r="F10" s="9" t="s">
        <v>63</v>
      </c>
      <c r="G10" s="10">
        <v>10</v>
      </c>
      <c r="H10" s="32" t="s">
        <v>37</v>
      </c>
    </row>
    <row r="11" ht="30" customHeight="1" spans="1:8">
      <c r="A11" s="32">
        <v>7</v>
      </c>
      <c r="B11" s="33" t="s">
        <v>64</v>
      </c>
      <c r="C11" s="33" t="s">
        <v>65</v>
      </c>
      <c r="D11" s="9" t="s">
        <v>66</v>
      </c>
      <c r="E11" s="9" t="s">
        <v>67</v>
      </c>
      <c r="F11" s="9" t="s">
        <v>68</v>
      </c>
      <c r="G11" s="10">
        <v>10</v>
      </c>
      <c r="H11" s="32" t="s">
        <v>37</v>
      </c>
    </row>
    <row r="12" ht="30" customHeight="1" spans="1:8">
      <c r="A12" s="32">
        <v>8</v>
      </c>
      <c r="B12" s="33" t="s">
        <v>69</v>
      </c>
      <c r="C12" s="33" t="s">
        <v>70</v>
      </c>
      <c r="D12" s="9" t="s">
        <v>71</v>
      </c>
      <c r="E12" s="9" t="s">
        <v>72</v>
      </c>
      <c r="F12" s="9" t="s">
        <v>73</v>
      </c>
      <c r="G12" s="10">
        <v>10</v>
      </c>
      <c r="H12" s="32" t="s">
        <v>37</v>
      </c>
    </row>
    <row r="13" ht="30" customHeight="1" spans="1:8">
      <c r="A13" s="32">
        <v>9</v>
      </c>
      <c r="B13" s="33" t="s">
        <v>74</v>
      </c>
      <c r="C13" s="33" t="s">
        <v>75</v>
      </c>
      <c r="D13" s="9" t="s">
        <v>76</v>
      </c>
      <c r="E13" s="9" t="s">
        <v>77</v>
      </c>
      <c r="F13" s="9" t="s">
        <v>78</v>
      </c>
      <c r="G13" s="10">
        <v>10</v>
      </c>
      <c r="H13" s="32" t="s">
        <v>48</v>
      </c>
    </row>
    <row r="14" ht="30" customHeight="1" spans="1:8">
      <c r="A14" s="32">
        <v>10</v>
      </c>
      <c r="B14" s="33" t="s">
        <v>79</v>
      </c>
      <c r="C14" s="33" t="s">
        <v>80</v>
      </c>
      <c r="D14" s="9" t="s">
        <v>81</v>
      </c>
      <c r="E14" s="9" t="s">
        <v>82</v>
      </c>
      <c r="F14" s="9" t="s">
        <v>83</v>
      </c>
      <c r="G14" s="10">
        <v>10</v>
      </c>
      <c r="H14" s="32" t="s">
        <v>37</v>
      </c>
    </row>
    <row r="15" ht="30" customHeight="1" spans="1:8">
      <c r="A15" s="32">
        <v>11</v>
      </c>
      <c r="B15" s="33" t="s">
        <v>84</v>
      </c>
      <c r="C15" s="33" t="s">
        <v>85</v>
      </c>
      <c r="D15" s="9" t="s">
        <v>86</v>
      </c>
      <c r="E15" s="9" t="s">
        <v>82</v>
      </c>
      <c r="F15" s="9" t="s">
        <v>87</v>
      </c>
      <c r="G15" s="10">
        <v>10</v>
      </c>
      <c r="H15" s="32" t="s">
        <v>48</v>
      </c>
    </row>
    <row r="16" ht="30" customHeight="1" spans="1:8">
      <c r="A16" s="32">
        <v>12</v>
      </c>
      <c r="B16" s="33" t="s">
        <v>88</v>
      </c>
      <c r="C16" s="33" t="s">
        <v>89</v>
      </c>
      <c r="D16" s="9" t="s">
        <v>90</v>
      </c>
      <c r="E16" s="9" t="s">
        <v>91</v>
      </c>
      <c r="F16" s="9" t="s">
        <v>92</v>
      </c>
      <c r="G16" s="10">
        <v>10</v>
      </c>
      <c r="H16" s="32" t="s">
        <v>37</v>
      </c>
    </row>
    <row r="17" ht="30" customHeight="1" spans="1:8">
      <c r="A17" s="32">
        <v>13</v>
      </c>
      <c r="B17" s="33" t="s">
        <v>93</v>
      </c>
      <c r="C17" s="33" t="s">
        <v>94</v>
      </c>
      <c r="D17" s="9" t="s">
        <v>95</v>
      </c>
      <c r="E17" s="9" t="s">
        <v>96</v>
      </c>
      <c r="F17" s="9" t="s">
        <v>97</v>
      </c>
      <c r="G17" s="10">
        <v>10</v>
      </c>
      <c r="H17" s="32" t="s">
        <v>48</v>
      </c>
    </row>
    <row r="18" ht="30" customHeight="1" spans="1:8">
      <c r="A18" s="32">
        <v>14</v>
      </c>
      <c r="B18" s="33" t="s">
        <v>98</v>
      </c>
      <c r="C18" s="33" t="s">
        <v>99</v>
      </c>
      <c r="D18" s="9" t="s">
        <v>100</v>
      </c>
      <c r="E18" s="9" t="s">
        <v>101</v>
      </c>
      <c r="F18" s="9" t="s">
        <v>102</v>
      </c>
      <c r="G18" s="10">
        <v>10</v>
      </c>
      <c r="H18" s="32" t="s">
        <v>48</v>
      </c>
    </row>
    <row r="19" ht="30" customHeight="1" spans="1:8">
      <c r="A19" s="32">
        <v>15</v>
      </c>
      <c r="B19" s="33" t="s">
        <v>103</v>
      </c>
      <c r="C19" s="33" t="s">
        <v>104</v>
      </c>
      <c r="D19" s="9" t="s">
        <v>105</v>
      </c>
      <c r="E19" s="9" t="s">
        <v>106</v>
      </c>
      <c r="F19" s="9" t="s">
        <v>107</v>
      </c>
      <c r="G19" s="10">
        <v>10</v>
      </c>
      <c r="H19" s="32" t="s">
        <v>37</v>
      </c>
    </row>
    <row r="20" s="1" customFormat="1" ht="30" customHeight="1" spans="1:8">
      <c r="A20" s="32">
        <v>16</v>
      </c>
      <c r="B20" s="33" t="s">
        <v>108</v>
      </c>
      <c r="C20" s="33" t="s">
        <v>109</v>
      </c>
      <c r="D20" s="9" t="s">
        <v>105</v>
      </c>
      <c r="E20" s="9" t="s">
        <v>110</v>
      </c>
      <c r="F20" s="9" t="s">
        <v>111</v>
      </c>
      <c r="G20" s="10">
        <v>10</v>
      </c>
      <c r="H20" s="32" t="s">
        <v>37</v>
      </c>
    </row>
    <row r="21" ht="30" customHeight="1" spans="1:8">
      <c r="A21" s="32">
        <v>17</v>
      </c>
      <c r="B21" s="33" t="s">
        <v>112</v>
      </c>
      <c r="C21" s="33" t="s">
        <v>113</v>
      </c>
      <c r="D21" s="9" t="s">
        <v>114</v>
      </c>
      <c r="E21" s="9" t="s">
        <v>115</v>
      </c>
      <c r="F21" s="9" t="s">
        <v>116</v>
      </c>
      <c r="G21" s="10">
        <v>10</v>
      </c>
      <c r="H21" s="32" t="s">
        <v>37</v>
      </c>
    </row>
    <row r="22" ht="30" customHeight="1" spans="1:8">
      <c r="A22" s="32">
        <v>18</v>
      </c>
      <c r="B22" s="33" t="s">
        <v>117</v>
      </c>
      <c r="C22" s="33" t="s">
        <v>118</v>
      </c>
      <c r="D22" s="9" t="s">
        <v>51</v>
      </c>
      <c r="E22" s="9" t="s">
        <v>119</v>
      </c>
      <c r="F22" s="9" t="s">
        <v>120</v>
      </c>
      <c r="G22" s="10">
        <v>10</v>
      </c>
      <c r="H22" s="32" t="s">
        <v>37</v>
      </c>
    </row>
    <row r="23" ht="30" customHeight="1" spans="1:8">
      <c r="A23" s="32">
        <v>19</v>
      </c>
      <c r="B23" s="33" t="s">
        <v>121</v>
      </c>
      <c r="C23" s="33" t="s">
        <v>122</v>
      </c>
      <c r="D23" s="9" t="s">
        <v>105</v>
      </c>
      <c r="E23" s="9" t="s">
        <v>123</v>
      </c>
      <c r="F23" s="9" t="s">
        <v>124</v>
      </c>
      <c r="G23" s="10">
        <v>10</v>
      </c>
      <c r="H23" s="32" t="s">
        <v>37</v>
      </c>
    </row>
    <row r="24" ht="30" customHeight="1" spans="1:8">
      <c r="A24" s="32">
        <v>20</v>
      </c>
      <c r="B24" s="33" t="s">
        <v>125</v>
      </c>
      <c r="C24" s="33" t="s">
        <v>126</v>
      </c>
      <c r="D24" s="9" t="s">
        <v>127</v>
      </c>
      <c r="E24" s="9" t="s">
        <v>128</v>
      </c>
      <c r="F24" s="9" t="s">
        <v>129</v>
      </c>
      <c r="G24" s="10">
        <v>10</v>
      </c>
      <c r="H24" s="32" t="s">
        <v>37</v>
      </c>
    </row>
    <row r="25" ht="30" customHeight="1" spans="1:8">
      <c r="A25" s="32" t="s">
        <v>22</v>
      </c>
      <c r="B25" s="34"/>
      <c r="C25" s="34"/>
      <c r="D25" s="32"/>
      <c r="E25" s="32"/>
      <c r="F25" s="32"/>
      <c r="G25" s="35">
        <f>SUM(G5:G24)</f>
        <v>200</v>
      </c>
      <c r="H25" s="32" t="s">
        <v>37</v>
      </c>
    </row>
  </sheetData>
  <autoFilter ref="H2:H25">
    <extLst/>
  </autoFilter>
  <mergeCells count="1">
    <mergeCell ref="A2:H2"/>
  </mergeCells>
  <pageMargins left="0.55" right="0.235416666666667" top="0.590277777777778" bottom="0.55" header="0.313888888888889" footer="0.196527777777778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view="pageBreakPreview" zoomScaleNormal="100" workbookViewId="0">
      <selection activeCell="I10" sqref="I10"/>
    </sheetView>
  </sheetViews>
  <sheetFormatPr defaultColWidth="8.88333333333333" defaultRowHeight="13.5" outlineLevelCol="6"/>
  <cols>
    <col min="1" max="1" width="5.13333333333333" customWidth="1"/>
    <col min="2" max="2" width="30.125" style="17" customWidth="1"/>
    <col min="3" max="3" width="11.25" customWidth="1"/>
    <col min="4" max="4" width="11.75" customWidth="1"/>
    <col min="5" max="5" width="15.5" customWidth="1"/>
    <col min="6" max="6" width="10.8833333333333" customWidth="1"/>
    <col min="7" max="7" width="9.13333333333333" customWidth="1"/>
  </cols>
  <sheetData>
    <row r="1" spans="1:1">
      <c r="A1" t="s">
        <v>130</v>
      </c>
    </row>
    <row r="2" ht="26" customHeight="1" spans="1:7">
      <c r="A2" s="2" t="s">
        <v>131</v>
      </c>
      <c r="B2" s="18"/>
      <c r="C2" s="2"/>
      <c r="D2" s="2"/>
      <c r="E2" s="2"/>
      <c r="F2" s="2"/>
      <c r="G2" s="2"/>
    </row>
    <row r="3" ht="16" customHeight="1" spans="1:7">
      <c r="A3" s="2"/>
      <c r="B3" s="18"/>
      <c r="C3" s="2"/>
      <c r="D3" s="2"/>
      <c r="E3" s="2"/>
      <c r="F3" s="3" t="s">
        <v>25</v>
      </c>
      <c r="G3" s="2"/>
    </row>
    <row r="4" ht="23" customHeight="1" spans="1:7">
      <c r="A4" s="4" t="s">
        <v>2</v>
      </c>
      <c r="B4" s="4" t="s">
        <v>27</v>
      </c>
      <c r="C4" s="6" t="s">
        <v>28</v>
      </c>
      <c r="D4" s="4" t="s">
        <v>29</v>
      </c>
      <c r="E4" s="4" t="s">
        <v>132</v>
      </c>
      <c r="F4" s="6" t="s">
        <v>133</v>
      </c>
      <c r="G4" s="6" t="s">
        <v>31</v>
      </c>
    </row>
    <row r="5" ht="20" customHeight="1" spans="1:7">
      <c r="A5" s="14">
        <v>1</v>
      </c>
      <c r="B5" s="19" t="s">
        <v>134</v>
      </c>
      <c r="C5" s="9" t="s">
        <v>135</v>
      </c>
      <c r="D5" s="9" t="s">
        <v>35</v>
      </c>
      <c r="E5" s="9" t="s">
        <v>136</v>
      </c>
      <c r="F5" s="10">
        <v>2</v>
      </c>
      <c r="G5" s="9"/>
    </row>
    <row r="6" ht="20" customHeight="1" spans="1:7">
      <c r="A6" s="14">
        <v>2</v>
      </c>
      <c r="B6" s="19" t="s">
        <v>137</v>
      </c>
      <c r="C6" s="9" t="s">
        <v>138</v>
      </c>
      <c r="D6" s="9" t="s">
        <v>41</v>
      </c>
      <c r="E6" s="9" t="s">
        <v>139</v>
      </c>
      <c r="F6" s="10">
        <v>2</v>
      </c>
      <c r="G6" s="9"/>
    </row>
    <row r="7" ht="20" customHeight="1" spans="1:7">
      <c r="A7" s="14">
        <v>3</v>
      </c>
      <c r="B7" s="19" t="s">
        <v>140</v>
      </c>
      <c r="C7" s="9" t="s">
        <v>141</v>
      </c>
      <c r="D7" s="9" t="s">
        <v>46</v>
      </c>
      <c r="E7" s="9" t="s">
        <v>142</v>
      </c>
      <c r="F7" s="10">
        <v>2</v>
      </c>
      <c r="G7" s="9"/>
    </row>
    <row r="8" ht="20" customHeight="1" spans="1:7">
      <c r="A8" s="14">
        <v>4</v>
      </c>
      <c r="B8" s="19" t="s">
        <v>143</v>
      </c>
      <c r="C8" s="9" t="s">
        <v>66</v>
      </c>
      <c r="D8" s="9" t="s">
        <v>144</v>
      </c>
      <c r="E8" s="9" t="s">
        <v>145</v>
      </c>
      <c r="F8" s="10">
        <v>2</v>
      </c>
      <c r="G8" s="9"/>
    </row>
    <row r="9" s="1" customFormat="1" ht="20" customHeight="1" spans="1:7">
      <c r="A9" s="14">
        <v>5</v>
      </c>
      <c r="B9" s="19" t="s">
        <v>146</v>
      </c>
      <c r="C9" s="9" t="s">
        <v>71</v>
      </c>
      <c r="D9" s="9" t="s">
        <v>147</v>
      </c>
      <c r="E9" s="9" t="s">
        <v>148</v>
      </c>
      <c r="F9" s="10">
        <v>2</v>
      </c>
      <c r="G9" s="9"/>
    </row>
    <row r="10" s="1" customFormat="1" ht="20" customHeight="1" spans="1:7">
      <c r="A10" s="14">
        <v>6</v>
      </c>
      <c r="B10" s="19" t="s">
        <v>149</v>
      </c>
      <c r="C10" s="9" t="s">
        <v>51</v>
      </c>
      <c r="D10" s="9" t="s">
        <v>150</v>
      </c>
      <c r="E10" s="9" t="s">
        <v>151</v>
      </c>
      <c r="F10" s="10">
        <v>2</v>
      </c>
      <c r="G10" s="9"/>
    </row>
    <row r="11" s="1" customFormat="1" ht="20" customHeight="1" spans="1:7">
      <c r="A11" s="14">
        <v>7</v>
      </c>
      <c r="B11" s="19" t="s">
        <v>152</v>
      </c>
      <c r="C11" s="9" t="s">
        <v>153</v>
      </c>
      <c r="D11" s="9" t="s">
        <v>154</v>
      </c>
      <c r="E11" s="9" t="s">
        <v>155</v>
      </c>
      <c r="F11" s="10">
        <v>2</v>
      </c>
      <c r="G11" s="9"/>
    </row>
    <row r="12" ht="20" customHeight="1" spans="1:7">
      <c r="A12" s="14">
        <v>8</v>
      </c>
      <c r="B12" s="19" t="s">
        <v>156</v>
      </c>
      <c r="C12" s="9" t="s">
        <v>157</v>
      </c>
      <c r="D12" s="9" t="s">
        <v>158</v>
      </c>
      <c r="E12" s="9" t="s">
        <v>159</v>
      </c>
      <c r="F12" s="10">
        <v>2</v>
      </c>
      <c r="G12" s="9"/>
    </row>
    <row r="13" ht="20" customHeight="1" spans="1:7">
      <c r="A13" s="14">
        <v>9</v>
      </c>
      <c r="B13" s="19" t="s">
        <v>160</v>
      </c>
      <c r="C13" s="9" t="s">
        <v>153</v>
      </c>
      <c r="D13" s="9" t="s">
        <v>161</v>
      </c>
      <c r="E13" s="9" t="s">
        <v>162</v>
      </c>
      <c r="F13" s="10">
        <v>2</v>
      </c>
      <c r="G13" s="9"/>
    </row>
    <row r="14" ht="20" customHeight="1" spans="1:7">
      <c r="A14" s="14">
        <v>10</v>
      </c>
      <c r="B14" s="19" t="s">
        <v>163</v>
      </c>
      <c r="C14" s="9" t="s">
        <v>164</v>
      </c>
      <c r="D14" s="9" t="s">
        <v>165</v>
      </c>
      <c r="E14" s="9" t="s">
        <v>166</v>
      </c>
      <c r="F14" s="10">
        <v>2</v>
      </c>
      <c r="G14" s="9"/>
    </row>
    <row r="15" ht="20" customHeight="1" spans="1:7">
      <c r="A15" s="14">
        <v>11</v>
      </c>
      <c r="B15" s="19" t="s">
        <v>167</v>
      </c>
      <c r="C15" s="9" t="s">
        <v>168</v>
      </c>
      <c r="D15" s="9" t="s">
        <v>62</v>
      </c>
      <c r="E15" s="9" t="s">
        <v>169</v>
      </c>
      <c r="F15" s="10">
        <v>2</v>
      </c>
      <c r="G15" s="9"/>
    </row>
    <row r="16" ht="20" customHeight="1" spans="1:7">
      <c r="A16" s="14">
        <v>12</v>
      </c>
      <c r="B16" s="19" t="s">
        <v>170</v>
      </c>
      <c r="C16" s="9" t="s">
        <v>105</v>
      </c>
      <c r="D16" s="9" t="s">
        <v>171</v>
      </c>
      <c r="E16" s="9" t="s">
        <v>172</v>
      </c>
      <c r="F16" s="10">
        <v>2</v>
      </c>
      <c r="G16" s="9"/>
    </row>
    <row r="17" ht="20" customHeight="1" spans="1:7">
      <c r="A17" s="14">
        <v>13</v>
      </c>
      <c r="B17" s="19" t="s">
        <v>173</v>
      </c>
      <c r="C17" s="9" t="s">
        <v>105</v>
      </c>
      <c r="D17" s="9" t="s">
        <v>174</v>
      </c>
      <c r="E17" s="9" t="s">
        <v>175</v>
      </c>
      <c r="F17" s="10">
        <v>2</v>
      </c>
      <c r="G17" s="9"/>
    </row>
    <row r="18" ht="20" customHeight="1" spans="1:7">
      <c r="A18" s="14">
        <v>14</v>
      </c>
      <c r="B18" s="19" t="s">
        <v>176</v>
      </c>
      <c r="C18" s="9" t="s">
        <v>71</v>
      </c>
      <c r="D18" s="9" t="s">
        <v>171</v>
      </c>
      <c r="E18" s="9" t="s">
        <v>177</v>
      </c>
      <c r="F18" s="10">
        <v>2</v>
      </c>
      <c r="G18" s="9"/>
    </row>
    <row r="19" ht="20" customHeight="1" spans="1:7">
      <c r="A19" s="14">
        <v>15</v>
      </c>
      <c r="B19" s="19" t="s">
        <v>178</v>
      </c>
      <c r="C19" s="9" t="s">
        <v>179</v>
      </c>
      <c r="D19" s="9" t="s">
        <v>180</v>
      </c>
      <c r="E19" s="9" t="s">
        <v>181</v>
      </c>
      <c r="F19" s="10">
        <v>2</v>
      </c>
      <c r="G19" s="9"/>
    </row>
    <row r="20" ht="20" customHeight="1" spans="1:7">
      <c r="A20" s="14">
        <v>16</v>
      </c>
      <c r="B20" s="19" t="s">
        <v>182</v>
      </c>
      <c r="C20" s="9" t="s">
        <v>105</v>
      </c>
      <c r="D20" s="9" t="s">
        <v>82</v>
      </c>
      <c r="E20" s="9" t="s">
        <v>183</v>
      </c>
      <c r="F20" s="10">
        <v>2</v>
      </c>
      <c r="G20" s="9"/>
    </row>
    <row r="21" ht="20" customHeight="1" spans="1:7">
      <c r="A21" s="14">
        <v>17</v>
      </c>
      <c r="B21" s="19" t="s">
        <v>184</v>
      </c>
      <c r="C21" s="9" t="s">
        <v>51</v>
      </c>
      <c r="D21" s="9" t="s">
        <v>185</v>
      </c>
      <c r="E21" s="9" t="s">
        <v>186</v>
      </c>
      <c r="F21" s="10">
        <v>2</v>
      </c>
      <c r="G21" s="9"/>
    </row>
    <row r="22" ht="20" customHeight="1" spans="1:7">
      <c r="A22" s="14">
        <v>18</v>
      </c>
      <c r="B22" s="20" t="s">
        <v>187</v>
      </c>
      <c r="C22" s="21" t="s">
        <v>71</v>
      </c>
      <c r="D22" s="9" t="s">
        <v>188</v>
      </c>
      <c r="E22" s="13" t="s">
        <v>189</v>
      </c>
      <c r="F22" s="10">
        <v>2</v>
      </c>
      <c r="G22" s="9"/>
    </row>
    <row r="23" ht="23" customHeight="1" spans="1:7">
      <c r="A23" s="14">
        <v>19</v>
      </c>
      <c r="B23" s="19" t="s">
        <v>190</v>
      </c>
      <c r="C23" s="22" t="s">
        <v>191</v>
      </c>
      <c r="D23" s="9" t="s">
        <v>101</v>
      </c>
      <c r="E23" s="22" t="s">
        <v>192</v>
      </c>
      <c r="F23" s="10">
        <v>2</v>
      </c>
      <c r="G23" s="9"/>
    </row>
    <row r="24" ht="20" customHeight="1" spans="1:7">
      <c r="A24" s="14">
        <v>20</v>
      </c>
      <c r="B24" s="19" t="s">
        <v>193</v>
      </c>
      <c r="C24" s="9" t="s">
        <v>194</v>
      </c>
      <c r="D24" s="9" t="s">
        <v>195</v>
      </c>
      <c r="E24" s="22" t="s">
        <v>196</v>
      </c>
      <c r="F24" s="10">
        <v>2</v>
      </c>
      <c r="G24" s="9"/>
    </row>
    <row r="25" ht="20" customHeight="1" spans="1:7">
      <c r="A25" s="14">
        <v>21</v>
      </c>
      <c r="B25" s="20" t="s">
        <v>197</v>
      </c>
      <c r="C25" s="9" t="s">
        <v>90</v>
      </c>
      <c r="D25" s="9" t="s">
        <v>198</v>
      </c>
      <c r="E25" s="13" t="s">
        <v>199</v>
      </c>
      <c r="F25" s="10">
        <v>2</v>
      </c>
      <c r="G25" s="9"/>
    </row>
    <row r="26" ht="20" customHeight="1" spans="1:7">
      <c r="A26" s="14">
        <v>22</v>
      </c>
      <c r="B26" s="23" t="s">
        <v>200</v>
      </c>
      <c r="C26" s="9" t="s">
        <v>201</v>
      </c>
      <c r="D26" s="9" t="s">
        <v>202</v>
      </c>
      <c r="E26" s="22" t="s">
        <v>203</v>
      </c>
      <c r="F26" s="10">
        <v>2</v>
      </c>
      <c r="G26" s="9"/>
    </row>
    <row r="27" ht="20" customHeight="1" spans="1:7">
      <c r="A27" s="14">
        <v>23</v>
      </c>
      <c r="B27" s="19" t="s">
        <v>204</v>
      </c>
      <c r="C27" s="9" t="s">
        <v>179</v>
      </c>
      <c r="D27" s="9" t="s">
        <v>205</v>
      </c>
      <c r="E27" s="22" t="s">
        <v>206</v>
      </c>
      <c r="F27" s="10">
        <v>2</v>
      </c>
      <c r="G27" s="9"/>
    </row>
    <row r="28" ht="20" customHeight="1" spans="1:7">
      <c r="A28" s="14">
        <v>24</v>
      </c>
      <c r="B28" s="24" t="s">
        <v>207</v>
      </c>
      <c r="C28" s="9" t="s">
        <v>105</v>
      </c>
      <c r="D28" s="9" t="s">
        <v>110</v>
      </c>
      <c r="E28" s="12" t="s">
        <v>208</v>
      </c>
      <c r="F28" s="10">
        <v>2</v>
      </c>
      <c r="G28" s="9"/>
    </row>
    <row r="29" ht="20" customHeight="1" spans="1:7">
      <c r="A29" s="14">
        <v>25</v>
      </c>
      <c r="B29" s="24" t="s">
        <v>209</v>
      </c>
      <c r="C29" s="9" t="s">
        <v>105</v>
      </c>
      <c r="D29" s="9" t="s">
        <v>210</v>
      </c>
      <c r="E29" s="12" t="s">
        <v>211</v>
      </c>
      <c r="F29" s="10">
        <v>2</v>
      </c>
      <c r="G29" s="9"/>
    </row>
    <row r="30" ht="20" customHeight="1" spans="1:7">
      <c r="A30" s="14">
        <v>26</v>
      </c>
      <c r="B30" s="24" t="s">
        <v>212</v>
      </c>
      <c r="C30" s="9" t="s">
        <v>213</v>
      </c>
      <c r="D30" s="9" t="s">
        <v>110</v>
      </c>
      <c r="E30" s="12" t="s">
        <v>214</v>
      </c>
      <c r="F30" s="10">
        <v>2</v>
      </c>
      <c r="G30" s="9"/>
    </row>
    <row r="31" ht="20" customHeight="1" spans="1:7">
      <c r="A31" s="14">
        <v>27</v>
      </c>
      <c r="B31" s="23" t="s">
        <v>215</v>
      </c>
      <c r="C31" s="9" t="s">
        <v>141</v>
      </c>
      <c r="D31" s="9" t="s">
        <v>216</v>
      </c>
      <c r="E31" s="12" t="s">
        <v>217</v>
      </c>
      <c r="F31" s="10">
        <v>2</v>
      </c>
      <c r="G31" s="9"/>
    </row>
    <row r="32" ht="20" customHeight="1" spans="1:7">
      <c r="A32" s="14">
        <v>28</v>
      </c>
      <c r="B32" s="23" t="s">
        <v>218</v>
      </c>
      <c r="C32" s="9" t="s">
        <v>219</v>
      </c>
      <c r="D32" s="9" t="s">
        <v>220</v>
      </c>
      <c r="E32" s="12" t="s">
        <v>221</v>
      </c>
      <c r="F32" s="10">
        <v>2</v>
      </c>
      <c r="G32" s="9"/>
    </row>
    <row r="33" ht="20" customHeight="1" spans="1:7">
      <c r="A33" s="14">
        <v>29</v>
      </c>
      <c r="B33" s="19" t="s">
        <v>222</v>
      </c>
      <c r="C33" s="9" t="s">
        <v>223</v>
      </c>
      <c r="D33" s="9" t="s">
        <v>224</v>
      </c>
      <c r="E33" s="9" t="s">
        <v>225</v>
      </c>
      <c r="F33" s="10">
        <v>2</v>
      </c>
      <c r="G33" s="9"/>
    </row>
    <row r="34" ht="20" customHeight="1" spans="1:7">
      <c r="A34" s="14">
        <v>30</v>
      </c>
      <c r="B34" s="24" t="s">
        <v>226</v>
      </c>
      <c r="C34" s="9" t="s">
        <v>227</v>
      </c>
      <c r="D34" s="9" t="s">
        <v>228</v>
      </c>
      <c r="E34" s="12" t="s">
        <v>229</v>
      </c>
      <c r="F34" s="10">
        <v>2</v>
      </c>
      <c r="G34" s="9"/>
    </row>
    <row r="35" ht="20" customHeight="1" spans="1:7">
      <c r="A35" s="14">
        <v>31</v>
      </c>
      <c r="B35" s="24" t="s">
        <v>230</v>
      </c>
      <c r="C35" s="9" t="s">
        <v>231</v>
      </c>
      <c r="D35" s="9" t="s">
        <v>128</v>
      </c>
      <c r="E35" s="12" t="s">
        <v>232</v>
      </c>
      <c r="F35" s="10">
        <v>2</v>
      </c>
      <c r="G35" s="9"/>
    </row>
    <row r="36" ht="20" customHeight="1" spans="1:7">
      <c r="A36" s="14" t="s">
        <v>22</v>
      </c>
      <c r="B36" s="25"/>
      <c r="C36" s="14"/>
      <c r="D36" s="14"/>
      <c r="E36" s="14"/>
      <c r="F36" s="26">
        <f>SUM(F5:F35)</f>
        <v>62</v>
      </c>
      <c r="G36" s="14"/>
    </row>
  </sheetData>
  <mergeCells count="1">
    <mergeCell ref="A2:G2"/>
  </mergeCells>
  <pageMargins left="0.511805555555556" right="0.471527777777778" top="0.629166666666667" bottom="0.707638888888889" header="0.511805555555556" footer="0.27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view="pageBreakPreview" zoomScaleNormal="100" workbookViewId="0">
      <selection activeCell="B5" sqref="B5"/>
    </sheetView>
  </sheetViews>
  <sheetFormatPr defaultColWidth="8.88333333333333" defaultRowHeight="13.5" outlineLevelRow="6" outlineLevelCol="5"/>
  <cols>
    <col min="1" max="1" width="8.13333333333333" customWidth="1"/>
    <col min="2" max="2" width="26" customWidth="1"/>
    <col min="3" max="3" width="15.375" customWidth="1"/>
    <col min="4" max="4" width="18.1333333333333" customWidth="1"/>
    <col min="5" max="5" width="13.25" customWidth="1"/>
    <col min="6" max="6" width="9" customWidth="1"/>
  </cols>
  <sheetData>
    <row r="1" spans="1:1">
      <c r="A1" t="s">
        <v>233</v>
      </c>
    </row>
    <row r="2" ht="31.5" customHeight="1" spans="1:6">
      <c r="A2" s="2" t="s">
        <v>234</v>
      </c>
      <c r="B2" s="2"/>
      <c r="C2" s="2"/>
      <c r="D2" s="2"/>
      <c r="E2" s="2"/>
      <c r="F2" s="2"/>
    </row>
    <row r="3" ht="31.5" customHeight="1" spans="1:6">
      <c r="A3" s="16"/>
      <c r="B3" s="16"/>
      <c r="C3" s="16"/>
      <c r="D3" s="16"/>
      <c r="E3" s="3" t="s">
        <v>25</v>
      </c>
      <c r="F3" s="16"/>
    </row>
    <row r="4" ht="66" customHeight="1" spans="1:6">
      <c r="A4" s="4" t="s">
        <v>2</v>
      </c>
      <c r="B4" s="4" t="s">
        <v>27</v>
      </c>
      <c r="C4" s="4" t="s">
        <v>29</v>
      </c>
      <c r="D4" s="4" t="s">
        <v>132</v>
      </c>
      <c r="E4" s="6" t="s">
        <v>133</v>
      </c>
      <c r="F4" s="6" t="s">
        <v>31</v>
      </c>
    </row>
    <row r="5" ht="66" customHeight="1" spans="1:6">
      <c r="A5" s="7">
        <v>1</v>
      </c>
      <c r="B5" s="12" t="s">
        <v>235</v>
      </c>
      <c r="C5" s="12" t="s">
        <v>144</v>
      </c>
      <c r="D5" s="12" t="s">
        <v>236</v>
      </c>
      <c r="E5" s="10">
        <v>3</v>
      </c>
      <c r="F5" s="6"/>
    </row>
    <row r="6" s="15" customFormat="1" ht="66" customHeight="1" spans="1:6">
      <c r="A6" s="7">
        <v>2</v>
      </c>
      <c r="B6" s="12" t="s">
        <v>237</v>
      </c>
      <c r="C6" s="9" t="s">
        <v>238</v>
      </c>
      <c r="D6" s="12" t="s">
        <v>239</v>
      </c>
      <c r="E6" s="10">
        <v>3</v>
      </c>
      <c r="F6" s="9"/>
    </row>
    <row r="7" ht="66" customHeight="1" spans="1:6">
      <c r="A7" s="7" t="s">
        <v>22</v>
      </c>
      <c r="B7" s="7"/>
      <c r="C7" s="7"/>
      <c r="D7" s="7"/>
      <c r="E7" s="10">
        <v>6</v>
      </c>
      <c r="F7" s="7"/>
    </row>
  </sheetData>
  <mergeCells count="1">
    <mergeCell ref="A2:F2"/>
  </mergeCells>
  <pageMargins left="0.590277777777778" right="0.590277777777778" top="0.393055555555556" bottom="0.15625" header="0.196527777777778" footer="0.0388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view="pageBreakPreview" zoomScaleNormal="100" topLeftCell="A7" workbookViewId="0">
      <selection activeCell="I12" sqref="I12"/>
    </sheetView>
  </sheetViews>
  <sheetFormatPr defaultColWidth="8.88333333333333" defaultRowHeight="13.5" outlineLevelCol="5"/>
  <cols>
    <col min="1" max="1" width="5" customWidth="1"/>
    <col min="2" max="2" width="22.3833333333333" customWidth="1"/>
    <col min="3" max="3" width="17.3833333333333" customWidth="1"/>
    <col min="4" max="4" width="24.1333333333333" customWidth="1"/>
    <col min="5" max="5" width="10.5" customWidth="1"/>
    <col min="6" max="6" width="11" customWidth="1"/>
  </cols>
  <sheetData>
    <row r="1" spans="1:1">
      <c r="A1" t="s">
        <v>240</v>
      </c>
    </row>
    <row r="2" ht="32" customHeight="1" spans="1:6">
      <c r="A2" s="2" t="s">
        <v>241</v>
      </c>
      <c r="B2" s="2"/>
      <c r="C2" s="2"/>
      <c r="D2" s="2"/>
      <c r="E2" s="2"/>
      <c r="F2" s="2"/>
    </row>
    <row r="3" ht="19" customHeight="1" spans="1:6">
      <c r="A3" s="2"/>
      <c r="B3" s="2"/>
      <c r="C3" s="2"/>
      <c r="D3" s="2"/>
      <c r="E3" s="3" t="s">
        <v>25</v>
      </c>
      <c r="F3" s="2"/>
    </row>
    <row r="4" ht="26" customHeight="1" spans="1:6">
      <c r="A4" s="4" t="s">
        <v>2</v>
      </c>
      <c r="B4" s="4" t="s">
        <v>242</v>
      </c>
      <c r="C4" s="4" t="s">
        <v>29</v>
      </c>
      <c r="D4" s="5" t="s">
        <v>28</v>
      </c>
      <c r="E4" s="4" t="s">
        <v>133</v>
      </c>
      <c r="F4" s="6" t="s">
        <v>31</v>
      </c>
    </row>
    <row r="5" ht="19" customHeight="1" spans="1:6">
      <c r="A5" s="7">
        <v>1</v>
      </c>
      <c r="B5" s="8" t="s">
        <v>243</v>
      </c>
      <c r="C5" s="9" t="s">
        <v>244</v>
      </c>
      <c r="D5" s="9" t="s">
        <v>245</v>
      </c>
      <c r="E5" s="10">
        <v>1</v>
      </c>
      <c r="F5" s="9"/>
    </row>
    <row r="6" s="1" customFormat="1" ht="19" customHeight="1" spans="1:6">
      <c r="A6" s="7">
        <v>2</v>
      </c>
      <c r="B6" s="8" t="s">
        <v>246</v>
      </c>
      <c r="C6" s="9" t="s">
        <v>244</v>
      </c>
      <c r="D6" s="9" t="s">
        <v>105</v>
      </c>
      <c r="E6" s="10">
        <v>1</v>
      </c>
      <c r="F6" s="9"/>
    </row>
    <row r="7" ht="19" customHeight="1" spans="1:6">
      <c r="A7" s="7">
        <v>3</v>
      </c>
      <c r="B7" s="8" t="s">
        <v>247</v>
      </c>
      <c r="C7" s="9" t="s">
        <v>35</v>
      </c>
      <c r="D7" s="9" t="s">
        <v>248</v>
      </c>
      <c r="E7" s="10">
        <v>1</v>
      </c>
      <c r="F7" s="9"/>
    </row>
    <row r="8" ht="19" customHeight="1" spans="1:6">
      <c r="A8" s="7">
        <v>4</v>
      </c>
      <c r="B8" s="8" t="s">
        <v>249</v>
      </c>
      <c r="C8" s="9" t="s">
        <v>52</v>
      </c>
      <c r="D8" s="9" t="s">
        <v>105</v>
      </c>
      <c r="E8" s="10">
        <v>1</v>
      </c>
      <c r="F8" s="9"/>
    </row>
    <row r="9" ht="19" customHeight="1" spans="1:6">
      <c r="A9" s="7">
        <v>5</v>
      </c>
      <c r="B9" s="8" t="s">
        <v>250</v>
      </c>
      <c r="C9" s="9" t="s">
        <v>251</v>
      </c>
      <c r="D9" s="9" t="s">
        <v>105</v>
      </c>
      <c r="E9" s="10">
        <v>1</v>
      </c>
      <c r="F9" s="9"/>
    </row>
    <row r="10" ht="19" customHeight="1" spans="1:6">
      <c r="A10" s="7">
        <v>6</v>
      </c>
      <c r="B10" s="8" t="s">
        <v>252</v>
      </c>
      <c r="C10" s="9" t="s">
        <v>253</v>
      </c>
      <c r="D10" s="9" t="s">
        <v>51</v>
      </c>
      <c r="E10" s="10">
        <v>1</v>
      </c>
      <c r="F10" s="9"/>
    </row>
    <row r="11" ht="19" customHeight="1" spans="1:6">
      <c r="A11" s="7">
        <v>7</v>
      </c>
      <c r="B11" s="8" t="s">
        <v>254</v>
      </c>
      <c r="C11" s="9" t="s">
        <v>255</v>
      </c>
      <c r="D11" s="9" t="s">
        <v>105</v>
      </c>
      <c r="E11" s="10">
        <v>1</v>
      </c>
      <c r="F11" s="9"/>
    </row>
    <row r="12" ht="19" customHeight="1" spans="1:6">
      <c r="A12" s="7">
        <v>8</v>
      </c>
      <c r="B12" s="8" t="s">
        <v>256</v>
      </c>
      <c r="C12" s="9" t="s">
        <v>158</v>
      </c>
      <c r="D12" s="9" t="s">
        <v>257</v>
      </c>
      <c r="E12" s="10">
        <v>1</v>
      </c>
      <c r="F12" s="9"/>
    </row>
    <row r="13" ht="19" customHeight="1" spans="1:6">
      <c r="A13" s="7">
        <v>9</v>
      </c>
      <c r="B13" s="8" t="s">
        <v>258</v>
      </c>
      <c r="C13" s="9" t="s">
        <v>161</v>
      </c>
      <c r="D13" s="9" t="s">
        <v>259</v>
      </c>
      <c r="E13" s="10">
        <v>1</v>
      </c>
      <c r="F13" s="9"/>
    </row>
    <row r="14" ht="19" customHeight="1" spans="1:6">
      <c r="A14" s="7">
        <v>10</v>
      </c>
      <c r="B14" s="8" t="s">
        <v>260</v>
      </c>
      <c r="C14" s="9" t="s">
        <v>261</v>
      </c>
      <c r="D14" s="9" t="s">
        <v>259</v>
      </c>
      <c r="E14" s="10">
        <v>1</v>
      </c>
      <c r="F14" s="9"/>
    </row>
    <row r="15" ht="19" customHeight="1" spans="1:6">
      <c r="A15" s="7">
        <v>11</v>
      </c>
      <c r="B15" s="8" t="s">
        <v>262</v>
      </c>
      <c r="C15" s="9" t="s">
        <v>165</v>
      </c>
      <c r="D15" s="11" t="s">
        <v>263</v>
      </c>
      <c r="E15" s="10">
        <v>1</v>
      </c>
      <c r="F15" s="9"/>
    </row>
    <row r="16" ht="19" customHeight="1" spans="1:6">
      <c r="A16" s="7">
        <v>12</v>
      </c>
      <c r="B16" s="8" t="s">
        <v>264</v>
      </c>
      <c r="C16" s="9" t="s">
        <v>265</v>
      </c>
      <c r="D16" s="11" t="s">
        <v>266</v>
      </c>
      <c r="E16" s="10">
        <v>1</v>
      </c>
      <c r="F16" s="9"/>
    </row>
    <row r="17" ht="19" customHeight="1" spans="1:6">
      <c r="A17" s="7">
        <v>13</v>
      </c>
      <c r="B17" s="8" t="s">
        <v>267</v>
      </c>
      <c r="C17" s="9" t="s">
        <v>268</v>
      </c>
      <c r="D17" s="11" t="s">
        <v>66</v>
      </c>
      <c r="E17" s="10">
        <v>1</v>
      </c>
      <c r="F17" s="9"/>
    </row>
    <row r="18" ht="19" customHeight="1" spans="1:6">
      <c r="A18" s="7">
        <v>14</v>
      </c>
      <c r="B18" s="8" t="s">
        <v>269</v>
      </c>
      <c r="C18" s="9" t="s">
        <v>270</v>
      </c>
      <c r="D18" s="9" t="s">
        <v>266</v>
      </c>
      <c r="E18" s="10">
        <v>1</v>
      </c>
      <c r="F18" s="9"/>
    </row>
    <row r="19" ht="19" customHeight="1" spans="1:6">
      <c r="A19" s="7">
        <v>15</v>
      </c>
      <c r="B19" s="8" t="s">
        <v>271</v>
      </c>
      <c r="C19" s="8" t="s">
        <v>180</v>
      </c>
      <c r="D19" s="9" t="s">
        <v>272</v>
      </c>
      <c r="E19" s="10">
        <v>1</v>
      </c>
      <c r="F19" s="9"/>
    </row>
    <row r="20" ht="19" customHeight="1" spans="1:6">
      <c r="A20" s="7">
        <v>16</v>
      </c>
      <c r="B20" s="8" t="s">
        <v>273</v>
      </c>
      <c r="C20" s="8" t="s">
        <v>188</v>
      </c>
      <c r="D20" s="9" t="s">
        <v>274</v>
      </c>
      <c r="E20" s="10">
        <v>1</v>
      </c>
      <c r="F20" s="9"/>
    </row>
    <row r="21" ht="19" customHeight="1" spans="1:6">
      <c r="A21" s="7">
        <v>17</v>
      </c>
      <c r="B21" s="8" t="s">
        <v>275</v>
      </c>
      <c r="C21" s="8" t="s">
        <v>276</v>
      </c>
      <c r="D21" s="9" t="s">
        <v>105</v>
      </c>
      <c r="E21" s="10">
        <v>1</v>
      </c>
      <c r="F21" s="9"/>
    </row>
    <row r="22" ht="19" customHeight="1" spans="1:6">
      <c r="A22" s="7">
        <v>18</v>
      </c>
      <c r="B22" s="8" t="s">
        <v>277</v>
      </c>
      <c r="C22" s="9" t="s">
        <v>278</v>
      </c>
      <c r="D22" s="9" t="s">
        <v>219</v>
      </c>
      <c r="E22" s="10">
        <v>1</v>
      </c>
      <c r="F22" s="9"/>
    </row>
    <row r="23" ht="19" customHeight="1" spans="1:6">
      <c r="A23" s="7">
        <v>19</v>
      </c>
      <c r="B23" s="12" t="s">
        <v>279</v>
      </c>
      <c r="C23" s="9" t="s">
        <v>91</v>
      </c>
      <c r="D23" s="9" t="s">
        <v>105</v>
      </c>
      <c r="E23" s="10">
        <v>1</v>
      </c>
      <c r="F23" s="9"/>
    </row>
    <row r="24" ht="19" customHeight="1" spans="1:6">
      <c r="A24" s="7">
        <v>20</v>
      </c>
      <c r="B24" s="8" t="s">
        <v>280</v>
      </c>
      <c r="C24" s="9" t="s">
        <v>281</v>
      </c>
      <c r="D24" s="9" t="s">
        <v>81</v>
      </c>
      <c r="E24" s="10">
        <v>1</v>
      </c>
      <c r="F24" s="9"/>
    </row>
    <row r="25" ht="19" customHeight="1" spans="1:6">
      <c r="A25" s="7">
        <v>21</v>
      </c>
      <c r="B25" s="8" t="s">
        <v>282</v>
      </c>
      <c r="C25" s="9" t="s">
        <v>283</v>
      </c>
      <c r="D25" s="8" t="s">
        <v>284</v>
      </c>
      <c r="E25" s="10">
        <v>1</v>
      </c>
      <c r="F25" s="9"/>
    </row>
    <row r="26" ht="19" customHeight="1" spans="1:6">
      <c r="A26" s="7">
        <v>22</v>
      </c>
      <c r="B26" s="8" t="s">
        <v>285</v>
      </c>
      <c r="C26" s="9" t="s">
        <v>286</v>
      </c>
      <c r="D26" s="9" t="s">
        <v>287</v>
      </c>
      <c r="E26" s="10">
        <v>1</v>
      </c>
      <c r="F26" s="9"/>
    </row>
    <row r="27" ht="19" customHeight="1" spans="1:6">
      <c r="A27" s="7">
        <v>23</v>
      </c>
      <c r="B27" s="13" t="s">
        <v>288</v>
      </c>
      <c r="C27" s="9" t="s">
        <v>202</v>
      </c>
      <c r="D27" s="9" t="s">
        <v>289</v>
      </c>
      <c r="E27" s="10">
        <v>1</v>
      </c>
      <c r="F27" s="9"/>
    </row>
    <row r="28" ht="19" customHeight="1" spans="1:6">
      <c r="A28" s="7">
        <v>24</v>
      </c>
      <c r="B28" s="8" t="s">
        <v>290</v>
      </c>
      <c r="C28" s="9" t="s">
        <v>291</v>
      </c>
      <c r="D28" s="9" t="s">
        <v>292</v>
      </c>
      <c r="E28" s="10">
        <v>1</v>
      </c>
      <c r="F28" s="9"/>
    </row>
    <row r="29" ht="19" customHeight="1" spans="1:6">
      <c r="A29" s="7">
        <v>25</v>
      </c>
      <c r="B29" s="8" t="s">
        <v>293</v>
      </c>
      <c r="C29" s="9" t="s">
        <v>294</v>
      </c>
      <c r="D29" s="9" t="s">
        <v>292</v>
      </c>
      <c r="E29" s="10">
        <v>1</v>
      </c>
      <c r="F29" s="9"/>
    </row>
    <row r="30" ht="19" customHeight="1" spans="1:6">
      <c r="A30" s="7">
        <v>26</v>
      </c>
      <c r="B30" s="8" t="s">
        <v>295</v>
      </c>
      <c r="C30" s="9" t="s">
        <v>296</v>
      </c>
      <c r="D30" s="9" t="s">
        <v>105</v>
      </c>
      <c r="E30" s="10">
        <v>1</v>
      </c>
      <c r="F30" s="9"/>
    </row>
    <row r="31" ht="19" customHeight="1" spans="1:6">
      <c r="A31" s="7">
        <v>27</v>
      </c>
      <c r="B31" s="8" t="s">
        <v>297</v>
      </c>
      <c r="C31" s="8" t="s">
        <v>216</v>
      </c>
      <c r="D31" s="9" t="s">
        <v>248</v>
      </c>
      <c r="E31" s="10">
        <v>1</v>
      </c>
      <c r="F31" s="9"/>
    </row>
    <row r="32" ht="19" customHeight="1" spans="1:6">
      <c r="A32" s="7">
        <v>28</v>
      </c>
      <c r="B32" s="14" t="s">
        <v>298</v>
      </c>
      <c r="C32" s="8" t="s">
        <v>299</v>
      </c>
      <c r="D32" s="9" t="s">
        <v>248</v>
      </c>
      <c r="E32" s="10">
        <v>1</v>
      </c>
      <c r="F32" s="9"/>
    </row>
    <row r="33" ht="19" customHeight="1" spans="1:6">
      <c r="A33" s="7">
        <v>29</v>
      </c>
      <c r="B33" s="8" t="s">
        <v>300</v>
      </c>
      <c r="C33" s="8" t="s">
        <v>301</v>
      </c>
      <c r="D33" s="9" t="s">
        <v>302</v>
      </c>
      <c r="E33" s="10">
        <v>1</v>
      </c>
      <c r="F33" s="9"/>
    </row>
    <row r="34" ht="19" customHeight="1" spans="1:6">
      <c r="A34" s="7">
        <v>30</v>
      </c>
      <c r="B34" s="8" t="s">
        <v>303</v>
      </c>
      <c r="C34" s="9" t="s">
        <v>304</v>
      </c>
      <c r="D34" s="9" t="s">
        <v>305</v>
      </c>
      <c r="E34" s="10">
        <v>1</v>
      </c>
      <c r="F34" s="9"/>
    </row>
    <row r="35" ht="19" customHeight="1" spans="1:6">
      <c r="A35" s="7">
        <v>31</v>
      </c>
      <c r="B35" s="8" t="s">
        <v>306</v>
      </c>
      <c r="C35" s="9" t="s">
        <v>224</v>
      </c>
      <c r="D35" s="9" t="s">
        <v>307</v>
      </c>
      <c r="E35" s="10">
        <v>1</v>
      </c>
      <c r="F35" s="9"/>
    </row>
    <row r="36" ht="19" customHeight="1" spans="1:6">
      <c r="A36" s="7">
        <v>32</v>
      </c>
      <c r="B36" s="12" t="s">
        <v>308</v>
      </c>
      <c r="C36" s="9" t="s">
        <v>309</v>
      </c>
      <c r="D36" s="9" t="s">
        <v>51</v>
      </c>
      <c r="E36" s="10">
        <v>1</v>
      </c>
      <c r="F36" s="9"/>
    </row>
    <row r="37" ht="19" customHeight="1" spans="1:6">
      <c r="A37" s="7" t="s">
        <v>22</v>
      </c>
      <c r="B37" s="8"/>
      <c r="C37" s="9"/>
      <c r="D37" s="8"/>
      <c r="E37" s="10">
        <f>SUM(E5:E36)</f>
        <v>32</v>
      </c>
      <c r="F37" s="9"/>
    </row>
    <row r="38" ht="19" customHeight="1"/>
    <row r="39" ht="19" customHeight="1"/>
  </sheetData>
  <mergeCells count="1">
    <mergeCell ref="A2:F2"/>
  </mergeCells>
  <pageMargins left="0.668055555555556" right="0.629166666666667" top="0.55" bottom="0.393055555555556" header="0.511805555555556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县级</vt:lpstr>
      <vt:lpstr>镇级</vt:lpstr>
      <vt:lpstr>三产融合</vt:lpstr>
      <vt:lpstr>家庭农场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2020-05-25T02:58:00Z</dcterms:created>
  <cp:lastPrinted>2020-07-01T03:29:00Z</cp:lastPrinted>
  <dcterms:modified xsi:type="dcterms:W3CDTF">2022-10-10T03:53:06Z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5BCDADBBFC7E43F0BD6C58ABB0EBF7B9</vt:lpwstr>
  </property>
</Properties>
</file>