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290"/>
  </bookViews>
  <sheets>
    <sheet name="供养金发放汇总表 " sheetId="2" r:id="rId1"/>
    <sheet name="供养金发放花名册" sheetId="3" r:id="rId2"/>
    <sheet name="Sheet1" sheetId="4" r:id="rId3"/>
  </sheets>
  <calcPr calcId="144525"/>
</workbook>
</file>

<file path=xl/sharedStrings.xml><?xml version="1.0" encoding="utf-8"?>
<sst xmlns="http://schemas.openxmlformats.org/spreadsheetml/2006/main" count="103" uniqueCount="51">
  <si>
    <t xml:space="preserve">2022年1-2月份城市特困人员供养金发放汇总表 </t>
  </si>
  <si>
    <t>单位：人.元</t>
  </si>
  <si>
    <t>序号</t>
  </si>
  <si>
    <t>乡镇名称</t>
  </si>
  <si>
    <t>分散供养</t>
  </si>
  <si>
    <t>集中供养</t>
  </si>
  <si>
    <t>合计</t>
  </si>
  <si>
    <t>备注</t>
  </si>
  <si>
    <t>供养人数</t>
  </si>
  <si>
    <t>供养金</t>
  </si>
  <si>
    <t>死亡
人数</t>
  </si>
  <si>
    <t>丧葬费</t>
  </si>
  <si>
    <t>小计
金额</t>
  </si>
  <si>
    <t>在册供养人数</t>
  </si>
  <si>
    <t>金额</t>
  </si>
  <si>
    <t>县中心敬老院</t>
  </si>
  <si>
    <t>城关镇</t>
  </si>
  <si>
    <t>冷水镇</t>
  </si>
  <si>
    <t>西营镇</t>
  </si>
  <si>
    <t>2022年1-2月份城市特困人员供养金发放明细表</t>
  </si>
  <si>
    <t>单位：元</t>
  </si>
  <si>
    <t>户主姓名</t>
  </si>
  <si>
    <t>供养方式</t>
  </si>
  <si>
    <t>所在敬老院</t>
  </si>
  <si>
    <t>发放标准:
元/月</t>
  </si>
  <si>
    <t>1-2月份合计发放金额</t>
  </si>
  <si>
    <t>计均贵</t>
  </si>
  <si>
    <t>杜明泽</t>
  </si>
  <si>
    <t>石延平</t>
  </si>
  <si>
    <t>胡先信</t>
  </si>
  <si>
    <t>刘生林</t>
  </si>
  <si>
    <t>曹树全</t>
  </si>
  <si>
    <t>邓群</t>
  </si>
  <si>
    <t>卢才铁</t>
  </si>
  <si>
    <t>杨顺喜</t>
  </si>
  <si>
    <t>文自军</t>
  </si>
  <si>
    <t>徐刚</t>
  </si>
  <si>
    <t>贺保</t>
  </si>
  <si>
    <t>薛建平</t>
  </si>
  <si>
    <t>龚远军</t>
  </si>
  <si>
    <t>陈建平</t>
  </si>
  <si>
    <t>白河县城关镇敬老院</t>
  </si>
  <si>
    <t>艾德仙</t>
  </si>
  <si>
    <t>张德全</t>
  </si>
  <si>
    <t>卫志凤</t>
  </si>
  <si>
    <t>柯贤兵</t>
  </si>
  <si>
    <t>王堂红</t>
  </si>
  <si>
    <t>雷顺生</t>
  </si>
  <si>
    <t>白河县中心敬老院</t>
  </si>
  <si>
    <t>杨东海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</si>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</sst>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Tahoma"/>
      <charset val="134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0" fillId="28" borderId="11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/>
    <xf numFmtId="0" fontId="22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11" fillId="0" borderId="4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" fillId="0" borderId="0"/>
    <xf numFmtId="0" fontId="0" fillId="1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4 2" xfId="56"/>
    <cellStyle name="常规 5" xfId="57"/>
    <cellStyle name="常规 7" xfId="58"/>
    <cellStyle name="常规_Sheet1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zoomScale="85" zoomScaleNormal="85" workbookViewId="0">
      <selection activeCell="D15" sqref="D15"/>
    </sheetView>
  </sheetViews>
  <sheetFormatPr defaultColWidth="7.225" defaultRowHeight="14.25"/>
  <cols>
    <col min="1" max="1" width="4.775" style="1" customWidth="1"/>
    <col min="2" max="2" width="14.1083333333333" style="1" customWidth="1"/>
    <col min="3" max="3" width="6.58333333333333" style="1" customWidth="1"/>
    <col min="4" max="4" width="9.33333333333333" style="1" customWidth="1"/>
    <col min="5" max="5" width="5.55833333333333" style="1" customWidth="1"/>
    <col min="6" max="6" width="6.775" style="1" customWidth="1"/>
    <col min="7" max="7" width="9.33333333333333" style="1" customWidth="1"/>
    <col min="8" max="8" width="6.33333333333333" style="1" customWidth="1"/>
    <col min="9" max="9" width="9.66666666666667" style="1" customWidth="1"/>
    <col min="10" max="10" width="5.55833333333333" style="1" customWidth="1"/>
    <col min="11" max="11" width="6.775" style="1" customWidth="1"/>
    <col min="12" max="12" width="9.33333333333333" style="1" customWidth="1"/>
    <col min="13" max="13" width="7.35833333333333" style="1" customWidth="1"/>
    <col min="14" max="14" width="9.33333333333333" style="1" customWidth="1"/>
    <col min="15" max="15" width="28.1583333333333" style="1" customWidth="1"/>
    <col min="16" max="16378" width="7.225" style="1" customWidth="1"/>
    <col min="16379" max="16384" width="7.225" customWidth="1"/>
  </cols>
  <sheetData>
    <row r="1" s="1" customFormat="1" ht="25.5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33" customHeight="1" spans="14:14">
      <c r="N2" s="1" t="s">
        <v>1</v>
      </c>
    </row>
    <row r="3" s="2" customFormat="1" ht="40.2" customHeight="1" spans="1:15">
      <c r="A3" s="6" t="s">
        <v>2</v>
      </c>
      <c r="B3" s="6" t="s">
        <v>3</v>
      </c>
      <c r="C3" s="6" t="s">
        <v>4</v>
      </c>
      <c r="D3" s="6"/>
      <c r="E3" s="6"/>
      <c r="F3" s="6"/>
      <c r="G3" s="6"/>
      <c r="H3" s="6" t="s">
        <v>5</v>
      </c>
      <c r="I3" s="6"/>
      <c r="J3" s="6"/>
      <c r="K3" s="6"/>
      <c r="L3" s="6"/>
      <c r="M3" s="6" t="s">
        <v>6</v>
      </c>
      <c r="N3" s="6"/>
      <c r="O3" s="6" t="s">
        <v>7</v>
      </c>
    </row>
    <row r="4" s="2" customFormat="1" ht="40.2" customHeight="1" spans="1:15">
      <c r="A4" s="6"/>
      <c r="B4" s="6"/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6"/>
    </row>
    <row r="5" s="3" customFormat="1" ht="40.2" customHeight="1" spans="1:15">
      <c r="A5" s="7">
        <v>1</v>
      </c>
      <c r="B5" s="7" t="s">
        <v>15</v>
      </c>
      <c r="C5" s="7"/>
      <c r="D5" s="7"/>
      <c r="E5" s="7"/>
      <c r="F5" s="7"/>
      <c r="G5" s="7"/>
      <c r="H5" s="7">
        <v>2</v>
      </c>
      <c r="I5" s="7">
        <f>+H5*800*2</f>
        <v>3200</v>
      </c>
      <c r="J5" s="7"/>
      <c r="K5" s="7"/>
      <c r="L5" s="7">
        <f>+K5+I5</f>
        <v>3200</v>
      </c>
      <c r="M5" s="7">
        <f t="shared" ref="M5:M9" si="0">+H5+C5</f>
        <v>2</v>
      </c>
      <c r="N5" s="7">
        <f>+L5+G5</f>
        <v>3200</v>
      </c>
      <c r="O5" s="7"/>
    </row>
    <row r="6" s="3" customFormat="1" ht="40.2" customHeight="1" spans="1:15">
      <c r="A6" s="7">
        <v>2</v>
      </c>
      <c r="B6" s="7" t="s">
        <v>16</v>
      </c>
      <c r="C6" s="7">
        <v>12</v>
      </c>
      <c r="D6" s="7">
        <f>+C6*800*2</f>
        <v>19200</v>
      </c>
      <c r="E6" s="7"/>
      <c r="F6" s="24"/>
      <c r="G6" s="7">
        <f>+F6+D6</f>
        <v>19200</v>
      </c>
      <c r="H6" s="7">
        <v>6</v>
      </c>
      <c r="I6" s="7">
        <f>+H6*800*2</f>
        <v>9600</v>
      </c>
      <c r="J6" s="7"/>
      <c r="K6" s="7"/>
      <c r="L6" s="7">
        <f>+K6+I6</f>
        <v>9600</v>
      </c>
      <c r="M6" s="7">
        <f t="shared" si="0"/>
        <v>18</v>
      </c>
      <c r="N6" s="7">
        <f t="shared" ref="N5:N9" si="1">+L6+G6</f>
        <v>28800</v>
      </c>
      <c r="O6" s="7"/>
    </row>
    <row r="7" s="3" customFormat="1" ht="40.2" customHeight="1" spans="1:15">
      <c r="A7" s="7">
        <v>3</v>
      </c>
      <c r="B7" s="7" t="s">
        <v>17</v>
      </c>
      <c r="C7" s="7">
        <v>1</v>
      </c>
      <c r="D7" s="7">
        <f>+C7*800*2</f>
        <v>1600</v>
      </c>
      <c r="E7" s="7"/>
      <c r="F7" s="7"/>
      <c r="G7" s="7">
        <f>+F7+D7</f>
        <v>1600</v>
      </c>
      <c r="H7" s="7"/>
      <c r="I7" s="7"/>
      <c r="J7" s="7"/>
      <c r="K7" s="7"/>
      <c r="L7" s="7"/>
      <c r="M7" s="7">
        <f t="shared" si="0"/>
        <v>1</v>
      </c>
      <c r="N7" s="7">
        <f t="shared" si="1"/>
        <v>1600</v>
      </c>
      <c r="O7" s="7"/>
    </row>
    <row r="8" s="3" customFormat="1" ht="40.2" customHeight="1" spans="1:15">
      <c r="A8" s="7">
        <v>4</v>
      </c>
      <c r="B8" s="7" t="s">
        <v>18</v>
      </c>
      <c r="C8" s="7">
        <v>1</v>
      </c>
      <c r="D8" s="7">
        <f>+C8*800*2</f>
        <v>1600</v>
      </c>
      <c r="E8" s="7"/>
      <c r="F8" s="7"/>
      <c r="G8" s="7">
        <f>+F8+D8</f>
        <v>1600</v>
      </c>
      <c r="H8" s="7"/>
      <c r="I8" s="7"/>
      <c r="J8" s="7"/>
      <c r="K8" s="7"/>
      <c r="L8" s="7"/>
      <c r="M8" s="7">
        <f t="shared" si="0"/>
        <v>1</v>
      </c>
      <c r="N8" s="7">
        <f t="shared" si="1"/>
        <v>1600</v>
      </c>
      <c r="O8" s="7"/>
    </row>
    <row r="9" s="3" customFormat="1" ht="40.2" customHeight="1" spans="1:15">
      <c r="A9" s="7" t="s">
        <v>6</v>
      </c>
      <c r="B9" s="7"/>
      <c r="C9" s="7">
        <f>SUM(C5:C8)</f>
        <v>14</v>
      </c>
      <c r="D9" s="7">
        <f>SUM(D5:D8)</f>
        <v>22400</v>
      </c>
      <c r="E9" s="7"/>
      <c r="F9" s="7"/>
      <c r="G9" s="7">
        <f>SUM(G6:G8)</f>
        <v>22400</v>
      </c>
      <c r="H9" s="7">
        <f>SUM(H5:H8)</f>
        <v>8</v>
      </c>
      <c r="I9" s="7">
        <f>SUM(I5:I8)</f>
        <v>12800</v>
      </c>
      <c r="J9" s="7"/>
      <c r="K9" s="7"/>
      <c r="L9" s="7">
        <f>+K9+I9</f>
        <v>12800</v>
      </c>
      <c r="M9" s="7">
        <f t="shared" si="0"/>
        <v>22</v>
      </c>
      <c r="N9" s="7">
        <f t="shared" si="1"/>
        <v>35200</v>
      </c>
      <c r="O9" s="7"/>
    </row>
    <row r="10" s="4" customFormat="1" ht="18" customHeight="1" spans="1:1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="4" customFormat="1"/>
    <row r="12" s="4" customFormat="1"/>
  </sheetData>
  <mergeCells count="8">
    <mergeCell ref="A1:O1"/>
    <mergeCell ref="C3:G3"/>
    <mergeCell ref="H3:L3"/>
    <mergeCell ref="M3:N3"/>
    <mergeCell ref="A9:B9"/>
    <mergeCell ref="A3:A4"/>
    <mergeCell ref="B3:B4"/>
    <mergeCell ref="O3:O4"/>
  </mergeCells>
  <printOptions horizontalCentered="1" verticalCentered="1"/>
  <pageMargins left="0.37" right="0.44" top="0.4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zoomScale="85" zoomScaleNormal="85" workbookViewId="0">
      <selection activeCell="G14" sqref="G14"/>
    </sheetView>
  </sheetViews>
  <sheetFormatPr defaultColWidth="9" defaultRowHeight="13.5"/>
  <cols>
    <col min="1" max="1" width="5.66666666666667" customWidth="1"/>
    <col min="2" max="2" width="9.66666666666667" style="9" customWidth="1"/>
    <col min="3" max="3" width="9.66666666666667" customWidth="1"/>
    <col min="4" max="4" width="20.8916666666667" customWidth="1"/>
    <col min="5" max="6" width="13.1916666666667" style="10" customWidth="1"/>
    <col min="7" max="7" width="18.6666666666667" customWidth="1"/>
  </cols>
  <sheetData>
    <row r="1" ht="30" customHeight="1" spans="1:7">
      <c r="A1" s="5" t="s">
        <v>19</v>
      </c>
      <c r="B1" s="5"/>
      <c r="C1" s="5"/>
      <c r="D1" s="5"/>
      <c r="E1" s="11"/>
      <c r="F1" s="11"/>
      <c r="G1" s="5"/>
    </row>
    <row r="2" ht="23" customHeight="1" spans="7:7">
      <c r="G2" t="s">
        <v>20</v>
      </c>
    </row>
    <row r="3" ht="38" customHeight="1" spans="1:7">
      <c r="A3" s="12" t="s">
        <v>2</v>
      </c>
      <c r="B3" s="12" t="s">
        <v>21</v>
      </c>
      <c r="C3" s="12" t="s">
        <v>22</v>
      </c>
      <c r="D3" s="12" t="s">
        <v>23</v>
      </c>
      <c r="E3" s="13" t="s">
        <v>24</v>
      </c>
      <c r="F3" s="14" t="s">
        <v>25</v>
      </c>
      <c r="G3" s="15" t="s">
        <v>7</v>
      </c>
    </row>
    <row r="4" ht="19" customHeight="1" spans="1:9">
      <c r="A4" s="12">
        <v>1</v>
      </c>
      <c r="B4" s="16" t="s">
        <v>26</v>
      </c>
      <c r="C4" s="12" t="s">
        <v>4</v>
      </c>
      <c r="D4" s="17"/>
      <c r="E4" s="13">
        <v>800</v>
      </c>
      <c r="F4" s="14">
        <f>+E4*2</f>
        <v>1600</v>
      </c>
      <c r="G4" s="15"/>
      <c r="H4" s="18"/>
      <c r="I4" s="18"/>
    </row>
    <row r="5" ht="19" customHeight="1" spans="1:9">
      <c r="A5" s="12">
        <v>2</v>
      </c>
      <c r="B5" s="12" t="s">
        <v>27</v>
      </c>
      <c r="C5" s="12" t="s">
        <v>4</v>
      </c>
      <c r="D5" s="17"/>
      <c r="E5" s="13">
        <v>800</v>
      </c>
      <c r="F5" s="14">
        <f t="shared" ref="F5:F25" si="0">+E5*2</f>
        <v>1600</v>
      </c>
      <c r="G5" s="15"/>
      <c r="H5" s="18"/>
      <c r="I5" s="18"/>
    </row>
    <row r="6" ht="19" customHeight="1" spans="1:9">
      <c r="A6" s="12">
        <v>3</v>
      </c>
      <c r="B6" s="12" t="s">
        <v>28</v>
      </c>
      <c r="C6" s="12" t="s">
        <v>4</v>
      </c>
      <c r="D6" s="17"/>
      <c r="E6" s="13">
        <v>800</v>
      </c>
      <c r="F6" s="14">
        <f t="shared" si="0"/>
        <v>1600</v>
      </c>
      <c r="G6" s="15"/>
      <c r="H6" s="18"/>
      <c r="I6" s="18"/>
    </row>
    <row r="7" ht="19" customHeight="1" spans="1:9">
      <c r="A7" s="12">
        <v>4</v>
      </c>
      <c r="B7" s="12" t="s">
        <v>29</v>
      </c>
      <c r="C7" s="12" t="s">
        <v>4</v>
      </c>
      <c r="D7" s="17"/>
      <c r="E7" s="13">
        <v>800</v>
      </c>
      <c r="F7" s="14">
        <f t="shared" si="0"/>
        <v>1600</v>
      </c>
      <c r="G7" s="15"/>
      <c r="H7" s="18"/>
      <c r="I7" s="18"/>
    </row>
    <row r="8" ht="19" customHeight="1" spans="1:9">
      <c r="A8" s="12">
        <v>5</v>
      </c>
      <c r="B8" s="12" t="s">
        <v>30</v>
      </c>
      <c r="C8" s="12" t="s">
        <v>4</v>
      </c>
      <c r="D8" s="17"/>
      <c r="E8" s="13">
        <v>800</v>
      </c>
      <c r="F8" s="14">
        <f t="shared" si="0"/>
        <v>1600</v>
      </c>
      <c r="G8" s="15"/>
      <c r="H8" s="18"/>
      <c r="I8" s="18"/>
    </row>
    <row r="9" ht="19" customHeight="1" spans="1:9">
      <c r="A9" s="12">
        <v>6</v>
      </c>
      <c r="B9" s="12" t="s">
        <v>31</v>
      </c>
      <c r="C9" s="12" t="s">
        <v>4</v>
      </c>
      <c r="D9" s="17"/>
      <c r="E9" s="13">
        <v>800</v>
      </c>
      <c r="F9" s="14">
        <f t="shared" si="0"/>
        <v>1600</v>
      </c>
      <c r="G9" s="15"/>
      <c r="H9" s="18"/>
      <c r="I9" s="18"/>
    </row>
    <row r="10" ht="19" customHeight="1" spans="1:9">
      <c r="A10" s="12">
        <v>7</v>
      </c>
      <c r="B10" s="12" t="s">
        <v>32</v>
      </c>
      <c r="C10" s="12" t="s">
        <v>4</v>
      </c>
      <c r="D10" s="17"/>
      <c r="E10" s="13">
        <v>800</v>
      </c>
      <c r="F10" s="14">
        <f t="shared" si="0"/>
        <v>1600</v>
      </c>
      <c r="G10" s="15"/>
      <c r="H10" s="18"/>
      <c r="I10" s="18"/>
    </row>
    <row r="11" ht="19" customHeight="1" spans="1:9">
      <c r="A11" s="12">
        <v>8</v>
      </c>
      <c r="B11" s="12" t="s">
        <v>33</v>
      </c>
      <c r="C11" s="12" t="s">
        <v>4</v>
      </c>
      <c r="D11" s="17"/>
      <c r="E11" s="13">
        <v>800</v>
      </c>
      <c r="F11" s="14">
        <f t="shared" si="0"/>
        <v>1600</v>
      </c>
      <c r="G11" s="15"/>
      <c r="H11" s="18"/>
      <c r="I11" s="18"/>
    </row>
    <row r="12" ht="19" customHeight="1" spans="1:9">
      <c r="A12" s="12">
        <v>9</v>
      </c>
      <c r="B12" s="12" t="s">
        <v>34</v>
      </c>
      <c r="C12" s="12" t="s">
        <v>4</v>
      </c>
      <c r="D12" s="17"/>
      <c r="E12" s="13">
        <v>800</v>
      </c>
      <c r="F12" s="14">
        <f t="shared" si="0"/>
        <v>1600</v>
      </c>
      <c r="G12" s="15"/>
      <c r="H12" s="18"/>
      <c r="I12" s="18"/>
    </row>
    <row r="13" ht="19" customHeight="1" spans="1:9">
      <c r="A13" s="12">
        <v>10</v>
      </c>
      <c r="B13" s="12" t="s">
        <v>35</v>
      </c>
      <c r="C13" s="12" t="s">
        <v>4</v>
      </c>
      <c r="D13" s="17"/>
      <c r="E13" s="13">
        <v>800</v>
      </c>
      <c r="F13" s="14">
        <f t="shared" si="0"/>
        <v>1600</v>
      </c>
      <c r="G13" s="15"/>
      <c r="H13" s="18"/>
      <c r="I13" s="18"/>
    </row>
    <row r="14" ht="19" customHeight="1" spans="1:9">
      <c r="A14" s="12">
        <v>11</v>
      </c>
      <c r="B14" s="12" t="s">
        <v>36</v>
      </c>
      <c r="C14" s="12" t="s">
        <v>4</v>
      </c>
      <c r="D14" s="17"/>
      <c r="E14" s="13">
        <v>800</v>
      </c>
      <c r="F14" s="14">
        <f t="shared" si="0"/>
        <v>1600</v>
      </c>
      <c r="G14" s="15"/>
      <c r="H14" s="18"/>
      <c r="I14" s="18"/>
    </row>
    <row r="15" ht="19" customHeight="1" spans="1:9">
      <c r="A15" s="12">
        <v>12</v>
      </c>
      <c r="B15" s="12" t="s">
        <v>37</v>
      </c>
      <c r="C15" s="19" t="s">
        <v>4</v>
      </c>
      <c r="D15" s="17"/>
      <c r="E15" s="13">
        <v>800</v>
      </c>
      <c r="F15" s="14">
        <f t="shared" si="0"/>
        <v>1600</v>
      </c>
      <c r="G15" s="15"/>
      <c r="H15" s="18"/>
      <c r="I15" s="18"/>
    </row>
    <row r="16" ht="19" customHeight="1" spans="1:9">
      <c r="A16" s="12">
        <v>13</v>
      </c>
      <c r="B16" s="12" t="s">
        <v>38</v>
      </c>
      <c r="C16" s="19" t="s">
        <v>4</v>
      </c>
      <c r="D16" s="17"/>
      <c r="E16" s="13">
        <v>800</v>
      </c>
      <c r="F16" s="14">
        <f t="shared" si="0"/>
        <v>1600</v>
      </c>
      <c r="G16" s="15"/>
      <c r="H16" s="18"/>
      <c r="I16" s="18"/>
    </row>
    <row r="17" ht="19" customHeight="1" spans="1:9">
      <c r="A17" s="12">
        <v>14</v>
      </c>
      <c r="B17" s="12" t="s">
        <v>39</v>
      </c>
      <c r="C17" s="12" t="s">
        <v>4</v>
      </c>
      <c r="D17" s="17"/>
      <c r="E17" s="13">
        <v>800</v>
      </c>
      <c r="F17" s="14">
        <f t="shared" si="0"/>
        <v>1600</v>
      </c>
      <c r="G17" s="15"/>
      <c r="H17" s="18"/>
      <c r="I17" s="18"/>
    </row>
    <row r="18" ht="19" customHeight="1" spans="1:9">
      <c r="A18" s="12">
        <v>15</v>
      </c>
      <c r="B18" s="12" t="s">
        <v>40</v>
      </c>
      <c r="C18" s="12" t="s">
        <v>5</v>
      </c>
      <c r="D18" s="17" t="s">
        <v>41</v>
      </c>
      <c r="E18" s="13">
        <v>800</v>
      </c>
      <c r="F18" s="14">
        <f t="shared" si="0"/>
        <v>1600</v>
      </c>
      <c r="G18" s="15"/>
      <c r="H18" s="18"/>
      <c r="I18" s="18"/>
    </row>
    <row r="19" ht="19" customHeight="1" spans="1:9">
      <c r="A19" s="12">
        <v>16</v>
      </c>
      <c r="B19" s="12" t="s">
        <v>42</v>
      </c>
      <c r="C19" s="12" t="s">
        <v>5</v>
      </c>
      <c r="D19" s="17" t="s">
        <v>41</v>
      </c>
      <c r="E19" s="13">
        <v>800</v>
      </c>
      <c r="F19" s="14">
        <f t="shared" si="0"/>
        <v>1600</v>
      </c>
      <c r="G19" s="15"/>
      <c r="H19" s="18"/>
      <c r="I19" s="18"/>
    </row>
    <row r="20" ht="19" customHeight="1" spans="1:9">
      <c r="A20" s="12">
        <v>17</v>
      </c>
      <c r="B20" s="12" t="s">
        <v>43</v>
      </c>
      <c r="C20" s="12" t="s">
        <v>5</v>
      </c>
      <c r="D20" s="17" t="s">
        <v>41</v>
      </c>
      <c r="E20" s="13">
        <v>800</v>
      </c>
      <c r="F20" s="14">
        <f t="shared" si="0"/>
        <v>1600</v>
      </c>
      <c r="G20" s="15"/>
      <c r="H20" s="18"/>
      <c r="I20" s="18"/>
    </row>
    <row r="21" ht="19" customHeight="1" spans="1:9">
      <c r="A21" s="12">
        <v>18</v>
      </c>
      <c r="B21" s="12" t="s">
        <v>44</v>
      </c>
      <c r="C21" s="12" t="s">
        <v>5</v>
      </c>
      <c r="D21" s="17" t="s">
        <v>41</v>
      </c>
      <c r="E21" s="13">
        <v>800</v>
      </c>
      <c r="F21" s="14">
        <f t="shared" si="0"/>
        <v>1600</v>
      </c>
      <c r="G21" s="15"/>
      <c r="H21" s="18"/>
      <c r="I21" s="18"/>
    </row>
    <row r="22" ht="19" customHeight="1" spans="1:9">
      <c r="A22" s="12">
        <v>19</v>
      </c>
      <c r="B22" s="12" t="s">
        <v>45</v>
      </c>
      <c r="C22" s="12" t="s">
        <v>5</v>
      </c>
      <c r="D22" s="17" t="s">
        <v>41</v>
      </c>
      <c r="E22" s="13">
        <v>800</v>
      </c>
      <c r="F22" s="14">
        <f t="shared" si="0"/>
        <v>1600</v>
      </c>
      <c r="G22" s="15"/>
      <c r="H22" s="18"/>
      <c r="I22" s="18"/>
    </row>
    <row r="23" ht="19" customHeight="1" spans="1:9">
      <c r="A23" s="15">
        <v>20</v>
      </c>
      <c r="B23" s="12" t="s">
        <v>46</v>
      </c>
      <c r="C23" s="15" t="s">
        <v>5</v>
      </c>
      <c r="D23" s="20" t="s">
        <v>41</v>
      </c>
      <c r="E23" s="14">
        <v>800</v>
      </c>
      <c r="F23" s="14">
        <f t="shared" si="0"/>
        <v>1600</v>
      </c>
      <c r="G23" s="15"/>
      <c r="H23" s="18"/>
      <c r="I23" s="18"/>
    </row>
    <row r="24" ht="19" customHeight="1" spans="1:9">
      <c r="A24" s="15">
        <v>21</v>
      </c>
      <c r="B24" s="12" t="s">
        <v>47</v>
      </c>
      <c r="C24" s="15" t="s">
        <v>5</v>
      </c>
      <c r="D24" s="20" t="s">
        <v>48</v>
      </c>
      <c r="E24" s="14">
        <v>800</v>
      </c>
      <c r="F24" s="14">
        <f t="shared" si="0"/>
        <v>1600</v>
      </c>
      <c r="G24" s="15"/>
      <c r="H24" s="18"/>
      <c r="I24" s="18"/>
    </row>
    <row r="25" ht="19" customHeight="1" spans="1:9">
      <c r="A25" s="15">
        <v>22</v>
      </c>
      <c r="B25" s="12" t="s">
        <v>49</v>
      </c>
      <c r="C25" s="15" t="s">
        <v>5</v>
      </c>
      <c r="D25" s="20" t="s">
        <v>48</v>
      </c>
      <c r="E25" s="14">
        <v>800</v>
      </c>
      <c r="F25" s="14">
        <f t="shared" si="0"/>
        <v>1600</v>
      </c>
      <c r="G25" s="15"/>
      <c r="H25" s="18"/>
      <c r="I25" s="18"/>
    </row>
    <row r="26" ht="19" customHeight="1" spans="1:7">
      <c r="A26" s="15" t="s">
        <v>50</v>
      </c>
      <c r="B26" s="15"/>
      <c r="C26" s="15"/>
      <c r="D26" s="15"/>
      <c r="E26" s="21"/>
      <c r="F26" s="21">
        <f>SUM(F4:F25)</f>
        <v>35200</v>
      </c>
      <c r="G26" s="20"/>
    </row>
    <row r="27" ht="19" customHeight="1" spans="1:7">
      <c r="A27" s="22"/>
      <c r="B27" s="23"/>
      <c r="C27" s="22"/>
      <c r="D27" s="22"/>
      <c r="E27" s="22"/>
      <c r="F27" s="22"/>
      <c r="G27" s="22"/>
    </row>
    <row r="28" ht="19" customHeight="1"/>
  </sheetData>
  <mergeCells count="3">
    <mergeCell ref="A1:G1"/>
    <mergeCell ref="A26:C26"/>
    <mergeCell ref="A27:G27"/>
  </mergeCells>
  <pageMargins left="0.7" right="0.511805555555556" top="0.66875" bottom="0.432638888888889" header="0.3" footer="0.3"/>
  <pageSetup paperSize="9" scale="91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G12" sqref="G12"/>
    </sheetView>
  </sheetViews>
  <sheetFormatPr defaultColWidth="7.225" defaultRowHeight="14.25"/>
  <cols>
    <col min="1" max="1" width="4.775" style="1" customWidth="1"/>
    <col min="2" max="2" width="14.1083333333333" style="1" customWidth="1"/>
    <col min="3" max="3" width="6.33333333333333" style="1" customWidth="1"/>
    <col min="4" max="4" width="9.66666666666667" style="1" customWidth="1"/>
    <col min="5" max="5" width="5.55833333333333" style="1" customWidth="1"/>
    <col min="6" max="6" width="6.775" style="1" customWidth="1"/>
    <col min="7" max="7" width="9.33333333333333" style="1" customWidth="1"/>
    <col min="8" max="8" width="7.35833333333333" style="1" customWidth="1"/>
    <col min="9" max="9" width="9.33333333333333" style="1" customWidth="1"/>
    <col min="10" max="10" width="28.1583333333333" style="1" customWidth="1"/>
    <col min="11" max="16373" width="7.225" style="1" customWidth="1"/>
    <col min="16374" max="16379" width="7.225" customWidth="1"/>
  </cols>
  <sheetData>
    <row r="1" s="1" customFormat="1" ht="25.5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3" customHeight="1" spans="9:9">
      <c r="I2" s="1" t="s">
        <v>1</v>
      </c>
    </row>
    <row r="3" s="2" customFormat="1" ht="40.2" customHeight="1" spans="1:10">
      <c r="A3" s="6" t="s">
        <v>2</v>
      </c>
      <c r="B3" s="6" t="s">
        <v>3</v>
      </c>
      <c r="C3" s="6" t="s">
        <v>5</v>
      </c>
      <c r="D3" s="6"/>
      <c r="E3" s="6"/>
      <c r="F3" s="6"/>
      <c r="G3" s="6"/>
      <c r="H3" s="6" t="s">
        <v>6</v>
      </c>
      <c r="I3" s="6"/>
      <c r="J3" s="6" t="s">
        <v>7</v>
      </c>
    </row>
    <row r="4" s="2" customFormat="1" ht="40.2" customHeight="1" spans="1:10">
      <c r="A4" s="6"/>
      <c r="B4" s="6"/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/>
    </row>
    <row r="5" s="3" customFormat="1" ht="40.2" customHeight="1" spans="1:10">
      <c r="A5" s="7">
        <v>1</v>
      </c>
      <c r="B5" s="7" t="s">
        <v>16</v>
      </c>
      <c r="C5" s="7">
        <v>6</v>
      </c>
      <c r="D5" s="7">
        <f>+C5*800*2</f>
        <v>9600</v>
      </c>
      <c r="E5" s="7"/>
      <c r="F5" s="7"/>
      <c r="G5" s="7">
        <f>+F5+D5</f>
        <v>9600</v>
      </c>
      <c r="H5" s="7">
        <f>+C5</f>
        <v>6</v>
      </c>
      <c r="I5" s="7">
        <f>+G5</f>
        <v>9600</v>
      </c>
      <c r="J5" s="7"/>
    </row>
    <row r="6" s="3" customFormat="1" ht="40.2" customHeight="1" spans="1:10">
      <c r="A6" s="7" t="s">
        <v>6</v>
      </c>
      <c r="B6" s="7"/>
      <c r="C6" s="7">
        <f>SUM(C5:C5)</f>
        <v>6</v>
      </c>
      <c r="D6" s="7">
        <f>SUM(D5:D5)</f>
        <v>9600</v>
      </c>
      <c r="E6" s="7"/>
      <c r="F6" s="7"/>
      <c r="G6" s="7">
        <f>+F6+D6</f>
        <v>9600</v>
      </c>
      <c r="H6" s="7">
        <f>+C6</f>
        <v>6</v>
      </c>
      <c r="I6" s="7">
        <f>+G6</f>
        <v>9600</v>
      </c>
      <c r="J6" s="7"/>
    </row>
    <row r="7" s="4" customFormat="1" ht="18" customHeight="1" spans="1:10">
      <c r="A7" s="8"/>
      <c r="B7" s="8"/>
      <c r="C7" s="8"/>
      <c r="D7" s="8"/>
      <c r="E7" s="8"/>
      <c r="F7" s="8"/>
      <c r="G7" s="8"/>
      <c r="H7" s="8"/>
      <c r="I7" s="8"/>
      <c r="J7" s="8"/>
    </row>
    <row r="8" s="4" customFormat="1"/>
    <row r="9" s="4" customFormat="1"/>
  </sheetData>
  <mergeCells count="7">
    <mergeCell ref="A1:J1"/>
    <mergeCell ref="C3:G3"/>
    <mergeCell ref="H3:I3"/>
    <mergeCell ref="A6:B6"/>
    <mergeCell ref="A3:A4"/>
    <mergeCell ref="B3:B4"/>
    <mergeCell ref="J3:J4"/>
  </mergeCells>
  <pageMargins left="1.88958333333333" right="0.75" top="1.81041666666667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供养金发放汇总表 </vt:lpstr>
      <vt:lpstr>供养金发放花名册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2020-04-13T03:15:00Z</dcterms:created>
  <cp:lastPrinted>2020-04-15T10:01:00Z</cp:lastPrinted>
  <dcterms:modified xsi:type="dcterms:W3CDTF">2022-01-20T06:31:04Z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672FC4E8492E4743B88CADC9DB18D8D4</vt:lpwstr>
  </property>
</Properties>
</file>