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职业技能培训分表" sheetId="1" r:id="rId1"/>
  </sheets>
  <definedNames>
    <definedName name="_xlnm.Print_Titles" localSheetId="0">职业技能培训分表!$2:$3</definedName>
  </definedNames>
  <calcPr calcId="144525"/>
</workbook>
</file>

<file path=xl/sharedStrings.xml><?xml version="1.0" encoding="utf-8"?>
<sst xmlns="http://schemas.openxmlformats.org/spreadsheetml/2006/main" count="55" uniqueCount="48">
  <si>
    <t>补贴审核情况汇总表</t>
  </si>
  <si>
    <t>序号</t>
  </si>
  <si>
    <t>类别</t>
  </si>
  <si>
    <t>补贴名称</t>
  </si>
  <si>
    <t>企业申报</t>
  </si>
  <si>
    <t>审核情况</t>
  </si>
  <si>
    <t>培训期数</t>
  </si>
  <si>
    <t>培训人数</t>
  </si>
  <si>
    <t>核定培训人数</t>
  </si>
  <si>
    <t>核定生活交通费补贴人数</t>
  </si>
  <si>
    <t>核定就业（创业）人数</t>
  </si>
  <si>
    <t>补贴标准</t>
  </si>
  <si>
    <t>培训补贴</t>
  </si>
  <si>
    <t>生活交通费补贴</t>
  </si>
  <si>
    <t>补贴合计</t>
  </si>
  <si>
    <t>就业技能培训</t>
  </si>
  <si>
    <t>白河县足部修护师培训学校第95-98期培训补贴</t>
  </si>
  <si>
    <t>共4期</t>
  </si>
  <si>
    <t>第95期</t>
  </si>
  <si>
    <t>就业率37%，享受补贴比例100%</t>
  </si>
  <si>
    <t>第96期</t>
  </si>
  <si>
    <t>就业率35%，享受补贴比例100%</t>
  </si>
  <si>
    <t>第97期</t>
  </si>
  <si>
    <t>就业率34%，享受补贴比例100%</t>
  </si>
  <si>
    <t>第98期</t>
  </si>
  <si>
    <t>就业率52%，享受补贴比例100%</t>
  </si>
  <si>
    <t>创业培训</t>
  </si>
  <si>
    <t>白河金奇培训学校2021年第3期创业培训补贴</t>
  </si>
  <si>
    <t>共1期</t>
  </si>
  <si>
    <t>----</t>
  </si>
  <si>
    <t>1000元/人</t>
  </si>
  <si>
    <t>产业培训</t>
  </si>
  <si>
    <t>产业培训合计</t>
  </si>
  <si>
    <t>共8期</t>
  </si>
  <si>
    <t>安康市松林职业培训学校4期安康特色地方小吃培训补贴</t>
  </si>
  <si>
    <t>共7期（13个班次）</t>
  </si>
  <si>
    <t>160元/人·天*4天</t>
  </si>
  <si>
    <t>白河县职业教育中心1期“三点水”培训补贴</t>
  </si>
  <si>
    <t>企业职工培训</t>
  </si>
  <si>
    <t>汉滨区泓星职业技术培训学校2021年第一期企业通用素质培训补贴</t>
  </si>
  <si>
    <t>150元/人·天*3天</t>
  </si>
  <si>
    <t>--</t>
  </si>
  <si>
    <t>合计</t>
  </si>
  <si>
    <t>说明：</t>
  </si>
  <si>
    <t>1.</t>
  </si>
  <si>
    <t>2021年创业就业技能培训中的培训补贴从技能提升专账资金中列支；生活交通费补贴从就业补助资金中列支。</t>
  </si>
  <si>
    <t>2.</t>
  </si>
  <si>
    <t>产业培训所需资金从就业补助资金中列支；企业职工培训和以工代训补贴从提升行动专账资金中列支。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</si>
</sst>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8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3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A2" sqref="A2:A3"/>
    </sheetView>
  </sheetViews>
  <sheetFormatPr defaultColWidth="9" defaultRowHeight="14.25"/>
  <cols>
    <col min="1" max="1" width="5.625" customWidth="1"/>
    <col min="3" max="3" width="18.75" customWidth="1"/>
    <col min="6" max="6" width="8.5" customWidth="1"/>
    <col min="7" max="8" width="13.25" customWidth="1"/>
    <col min="9" max="9" width="10.5" customWidth="1"/>
    <col min="10" max="10" width="9.25"/>
    <col min="11" max="12" width="10.875" customWidth="1"/>
  </cols>
  <sheetData>
    <row r="1" ht="6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/>
      <c r="H2" s="4"/>
      <c r="I2" s="4"/>
      <c r="J2" s="4"/>
      <c r="K2" s="4"/>
      <c r="L2" s="4"/>
    </row>
    <row r="3" s="1" customFormat="1" ht="40" customHeight="1" spans="1:12">
      <c r="A3" s="4"/>
      <c r="B3" s="4"/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</row>
    <row r="4" s="1" customFormat="1" ht="60" customHeight="1" spans="1:12">
      <c r="A4" s="5">
        <v>1</v>
      </c>
      <c r="B4" s="5" t="s">
        <v>15</v>
      </c>
      <c r="C4" s="6" t="s">
        <v>16</v>
      </c>
      <c r="D4" s="4" t="s">
        <v>17</v>
      </c>
      <c r="E4" s="4">
        <f>SUM(E5:E8)</f>
        <v>138</v>
      </c>
      <c r="F4" s="4">
        <f>SUM(F5:F8)</f>
        <v>138</v>
      </c>
      <c r="G4" s="4">
        <f>SUM(G5:G8)</f>
        <v>129</v>
      </c>
      <c r="H4" s="4">
        <f>SUM(H5:H8)</f>
        <v>52</v>
      </c>
      <c r="I4" s="4"/>
      <c r="J4" s="4">
        <f>SUM(J5:J8)</f>
        <v>248400</v>
      </c>
      <c r="K4" s="4">
        <f>SUM(K5:K8)</f>
        <v>63600</v>
      </c>
      <c r="L4" s="4">
        <f>SUM(L5:L8)</f>
        <v>312000</v>
      </c>
    </row>
    <row r="5" s="1" customFormat="1" ht="60" customHeight="1" spans="1:12">
      <c r="A5" s="7"/>
      <c r="B5" s="7"/>
      <c r="C5" s="8"/>
      <c r="D5" s="9" t="s">
        <v>18</v>
      </c>
      <c r="E5" s="9">
        <v>19</v>
      </c>
      <c r="F5" s="9">
        <v>19</v>
      </c>
      <c r="G5" s="9">
        <v>19</v>
      </c>
      <c r="H5" s="9">
        <v>7</v>
      </c>
      <c r="I5" s="9" t="s">
        <v>19</v>
      </c>
      <c r="J5" s="9">
        <v>34200</v>
      </c>
      <c r="K5" s="9">
        <v>9500</v>
      </c>
      <c r="L5" s="9">
        <f>J5+K5</f>
        <v>43700</v>
      </c>
    </row>
    <row r="6" s="1" customFormat="1" ht="60" customHeight="1" spans="1:12">
      <c r="A6" s="7"/>
      <c r="B6" s="7"/>
      <c r="C6" s="8"/>
      <c r="D6" s="9" t="s">
        <v>20</v>
      </c>
      <c r="E6" s="9">
        <v>54</v>
      </c>
      <c r="F6" s="9">
        <v>54</v>
      </c>
      <c r="G6" s="9">
        <v>47</v>
      </c>
      <c r="H6" s="9">
        <v>19</v>
      </c>
      <c r="I6" s="9" t="s">
        <v>21</v>
      </c>
      <c r="J6" s="9">
        <v>97200</v>
      </c>
      <c r="K6" s="9">
        <v>23350</v>
      </c>
      <c r="L6" s="9">
        <f>J6+K6</f>
        <v>120550</v>
      </c>
    </row>
    <row r="7" s="1" customFormat="1" ht="60" customHeight="1" spans="1:12">
      <c r="A7" s="7"/>
      <c r="B7" s="7"/>
      <c r="C7" s="8"/>
      <c r="D7" s="9" t="s">
        <v>22</v>
      </c>
      <c r="E7" s="9">
        <v>44</v>
      </c>
      <c r="F7" s="9">
        <v>44</v>
      </c>
      <c r="G7" s="9">
        <v>43</v>
      </c>
      <c r="H7" s="9">
        <v>15</v>
      </c>
      <c r="I7" s="9" t="s">
        <v>23</v>
      </c>
      <c r="J7" s="9">
        <v>79200</v>
      </c>
      <c r="K7" s="9">
        <v>21150</v>
      </c>
      <c r="L7" s="9">
        <f>J7+K7</f>
        <v>100350</v>
      </c>
    </row>
    <row r="8" s="1" customFormat="1" ht="60" customHeight="1" spans="1:12">
      <c r="A8" s="10"/>
      <c r="B8" s="10"/>
      <c r="C8" s="11"/>
      <c r="D8" s="9" t="s">
        <v>24</v>
      </c>
      <c r="E8" s="9">
        <v>21</v>
      </c>
      <c r="F8" s="9">
        <v>21</v>
      </c>
      <c r="G8" s="9">
        <v>20</v>
      </c>
      <c r="H8" s="9">
        <v>11</v>
      </c>
      <c r="I8" s="9" t="s">
        <v>25</v>
      </c>
      <c r="J8" s="9">
        <v>37800</v>
      </c>
      <c r="K8" s="9">
        <v>9600</v>
      </c>
      <c r="L8" s="9">
        <f>J8+K8</f>
        <v>47400</v>
      </c>
    </row>
    <row r="9" s="1" customFormat="1" ht="60" customHeight="1" spans="1:12">
      <c r="A9" s="4">
        <v>2</v>
      </c>
      <c r="B9" s="4" t="s">
        <v>26</v>
      </c>
      <c r="C9" s="4" t="s">
        <v>27</v>
      </c>
      <c r="D9" s="4" t="s">
        <v>28</v>
      </c>
      <c r="E9" s="4">
        <v>30</v>
      </c>
      <c r="F9" s="4">
        <v>30</v>
      </c>
      <c r="G9" s="4">
        <v>28</v>
      </c>
      <c r="H9" s="13" t="s">
        <v>29</v>
      </c>
      <c r="I9" s="4" t="s">
        <v>30</v>
      </c>
      <c r="J9" s="4">
        <v>30000</v>
      </c>
      <c r="K9" s="4">
        <v>9900</v>
      </c>
      <c r="L9" s="4">
        <f>J9+K9</f>
        <v>39900</v>
      </c>
    </row>
    <row r="10" s="1" customFormat="1" ht="60" customHeight="1" spans="1:12">
      <c r="A10" s="5">
        <v>3</v>
      </c>
      <c r="B10" s="5" t="s">
        <v>31</v>
      </c>
      <c r="C10" s="4" t="s">
        <v>32</v>
      </c>
      <c r="D10" s="4" t="s">
        <v>33</v>
      </c>
      <c r="E10" s="4">
        <f>SUM(E11:E12)</f>
        <v>597</v>
      </c>
      <c r="F10" s="4">
        <f>SUM(F11:F12)</f>
        <v>571</v>
      </c>
      <c r="G10" s="4">
        <f>SUM(G11:G12)</f>
        <v>533</v>
      </c>
      <c r="H10" s="4"/>
      <c r="I10" s="4"/>
      <c r="J10" s="4">
        <f>SUM(J11:J12)</f>
        <v>365440</v>
      </c>
      <c r="K10" s="4">
        <f>SUM(K11:K12)</f>
        <v>42640</v>
      </c>
      <c r="L10" s="4">
        <f>SUM(L11:L12)</f>
        <v>408080</v>
      </c>
    </row>
    <row r="11" s="1" customFormat="1" ht="60" customHeight="1" spans="1:12">
      <c r="A11" s="7"/>
      <c r="B11" s="7"/>
      <c r="C11" s="9" t="s">
        <v>34</v>
      </c>
      <c r="D11" s="9" t="s">
        <v>35</v>
      </c>
      <c r="E11" s="9">
        <v>526</v>
      </c>
      <c r="F11" s="9">
        <v>526</v>
      </c>
      <c r="G11" s="9">
        <v>495</v>
      </c>
      <c r="H11" s="14" t="s">
        <v>29</v>
      </c>
      <c r="I11" s="9" t="s">
        <v>36</v>
      </c>
      <c r="J11" s="9">
        <v>336640</v>
      </c>
      <c r="K11" s="9">
        <v>39600</v>
      </c>
      <c r="L11" s="9">
        <f>J11+K11</f>
        <v>376240</v>
      </c>
    </row>
    <row r="12" s="1" customFormat="1" ht="60" customHeight="1" spans="1:12">
      <c r="A12" s="10"/>
      <c r="B12" s="10"/>
      <c r="C12" s="9" t="s">
        <v>37</v>
      </c>
      <c r="D12" s="9" t="s">
        <v>28</v>
      </c>
      <c r="E12" s="9">
        <v>71</v>
      </c>
      <c r="F12" s="9">
        <v>45</v>
      </c>
      <c r="G12" s="9">
        <v>38</v>
      </c>
      <c r="H12" s="14" t="s">
        <v>29</v>
      </c>
      <c r="I12" s="9" t="s">
        <v>36</v>
      </c>
      <c r="J12" s="9">
        <v>28800</v>
      </c>
      <c r="K12" s="9">
        <v>3040</v>
      </c>
      <c r="L12" s="9">
        <f>J12+K12</f>
        <v>31840</v>
      </c>
    </row>
    <row r="13" s="1" customFormat="1" ht="60" customHeight="1" spans="1:12">
      <c r="A13" s="4">
        <v>4</v>
      </c>
      <c r="B13" s="4" t="s">
        <v>38</v>
      </c>
      <c r="C13" s="4" t="s">
        <v>39</v>
      </c>
      <c r="D13" s="4" t="s">
        <v>28</v>
      </c>
      <c r="E13" s="4">
        <v>47</v>
      </c>
      <c r="F13" s="4">
        <v>47</v>
      </c>
      <c r="G13" s="14" t="s">
        <v>29</v>
      </c>
      <c r="H13" s="13" t="s">
        <v>29</v>
      </c>
      <c r="I13" s="4" t="s">
        <v>40</v>
      </c>
      <c r="J13" s="4">
        <v>21150</v>
      </c>
      <c r="K13" s="13" t="s">
        <v>41</v>
      </c>
      <c r="L13" s="4">
        <f>J13</f>
        <v>21150</v>
      </c>
    </row>
    <row r="14" s="1" customFormat="1" ht="60" customHeight="1" spans="1:12">
      <c r="A14" s="4" t="s">
        <v>42</v>
      </c>
      <c r="B14" s="4"/>
      <c r="C14" s="4"/>
      <c r="D14" s="4"/>
      <c r="E14" s="4">
        <f>E4+E9+E10+E13</f>
        <v>812</v>
      </c>
      <c r="F14" s="4">
        <f>F4+F9+F10+F13</f>
        <v>786</v>
      </c>
      <c r="G14" s="4"/>
      <c r="H14" s="4"/>
      <c r="I14" s="4"/>
      <c r="J14" s="4">
        <f>J4+J9+J10+J13</f>
        <v>664990</v>
      </c>
      <c r="K14" s="4">
        <f>K4+K9+K10</f>
        <v>116140</v>
      </c>
      <c r="L14" s="4">
        <f>L4+L9+L10+L13</f>
        <v>781130</v>
      </c>
    </row>
    <row r="15" s="2" customFormat="1" ht="30" customHeight="1" spans="1:3">
      <c r="A15" s="2" t="s">
        <v>43</v>
      </c>
      <c r="B15" s="12" t="s">
        <v>44</v>
      </c>
      <c r="C15" s="2" t="s">
        <v>45</v>
      </c>
    </row>
    <row r="16" s="2" customFormat="1" ht="30" customHeight="1" spans="2:3">
      <c r="B16" s="12" t="s">
        <v>46</v>
      </c>
      <c r="C16" s="2" t="s">
        <v>47</v>
      </c>
    </row>
  </sheetData>
  <mergeCells count="10">
    <mergeCell ref="D2:E2"/>
    <mergeCell ref="F2:L2"/>
    <mergeCell ref="A2:A3"/>
    <mergeCell ref="A4:A8"/>
    <mergeCell ref="A10:A12"/>
    <mergeCell ref="B2:B3"/>
    <mergeCell ref="B4:B8"/>
    <mergeCell ref="B10:B12"/>
    <mergeCell ref="C2:C3"/>
    <mergeCell ref="C4:C8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职业技能培训分表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低调的华丽</cp:lastModifiedBy>
  <dcterms:created xsi:type="dcterms:W3CDTF">2015-06-05T18:19:00Z</dcterms:created>
  <dcterms:modified xsi:type="dcterms:W3CDTF">2021-08-06T08:39:59Z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