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照料护理费汇总表 " sheetId="2" r:id="rId1"/>
    <sheet name="发放明细表" sheetId="1" r:id="rId2"/>
  </sheets>
  <definedNames>
    <definedName name="_xlnm._FilterDatabase" localSheetId="1" hidden="1">发放明细表!$A$3:$I$25</definedName>
  </definedNames>
  <calcPr calcId="144525"/>
</workbook>
</file>

<file path=xl/sharedStrings.xml><?xml version="1.0" encoding="utf-8"?>
<sst xmlns="http://schemas.openxmlformats.org/spreadsheetml/2006/main" count="136" uniqueCount="66">
  <si>
    <t xml:space="preserve">2020年7-9月城市特困人员照料护理费汇总表 </t>
  </si>
  <si>
    <t>单位：人.元</t>
  </si>
  <si>
    <t>序号</t>
  </si>
  <si>
    <t>乡镇名称</t>
  </si>
  <si>
    <t>分散供养</t>
  </si>
  <si>
    <t>集中供养</t>
  </si>
  <si>
    <t>合计</t>
  </si>
  <si>
    <t>备注</t>
  </si>
  <si>
    <t>全自理</t>
  </si>
  <si>
    <t>半护理</t>
  </si>
  <si>
    <t>全护理</t>
  </si>
  <si>
    <t>小计</t>
  </si>
  <si>
    <t>人数</t>
  </si>
  <si>
    <t>金额</t>
  </si>
  <si>
    <t>县中心敬老院</t>
  </si>
  <si>
    <t>城关镇</t>
  </si>
  <si>
    <t>冷水镇</t>
  </si>
  <si>
    <t>说明：</t>
  </si>
  <si>
    <t>1、分散供养15人，照料护理费0.912万元；</t>
  </si>
  <si>
    <t>2、集中供养6人，照料护理费0.432万元，共拨付资金：1.344万元。</t>
  </si>
  <si>
    <t xml:space="preserve">2020年7-9月城市特困人员照料护理费发放明细表	</t>
  </si>
  <si>
    <t>户主姓名</t>
  </si>
  <si>
    <t>供养方式</t>
  </si>
  <si>
    <t>所在敬老院</t>
  </si>
  <si>
    <t>生活自理能力</t>
  </si>
  <si>
    <t>月发放金额:元</t>
  </si>
  <si>
    <t>7-9月共发放金额：元</t>
  </si>
  <si>
    <t>护理人姓名</t>
  </si>
  <si>
    <t>计均贵</t>
  </si>
  <si>
    <t>半自理</t>
  </si>
  <si>
    <t>李载乾</t>
  </si>
  <si>
    <t>陈建平</t>
  </si>
  <si>
    <t>陈建设</t>
  </si>
  <si>
    <t>杜明泽</t>
  </si>
  <si>
    <t>杜海林</t>
  </si>
  <si>
    <t>王堂红</t>
  </si>
  <si>
    <t>周平全</t>
  </si>
  <si>
    <t>石延平</t>
  </si>
  <si>
    <t>石延安</t>
  </si>
  <si>
    <t>胡先信</t>
  </si>
  <si>
    <t>胡琳琳</t>
  </si>
  <si>
    <t>刘生林</t>
  </si>
  <si>
    <t>刘娅娣</t>
  </si>
  <si>
    <t>曹树全</t>
  </si>
  <si>
    <t>阮家娥</t>
  </si>
  <si>
    <t>余东启</t>
  </si>
  <si>
    <t>邓群</t>
  </si>
  <si>
    <t>邓玉安</t>
  </si>
  <si>
    <t>卢才铁</t>
  </si>
  <si>
    <t>卢才刚</t>
  </si>
  <si>
    <t>杨顺喜</t>
  </si>
  <si>
    <t>杨德贵</t>
  </si>
  <si>
    <t>文自军</t>
  </si>
  <si>
    <t>夏玉珍</t>
  </si>
  <si>
    <t>徐刚</t>
  </si>
  <si>
    <t>徐雪</t>
  </si>
  <si>
    <t>龚远军</t>
  </si>
  <si>
    <t>官高啟</t>
  </si>
  <si>
    <t>艾德仙.</t>
  </si>
  <si>
    <t>城关镇敬老院</t>
  </si>
  <si>
    <t>张德全.</t>
  </si>
  <si>
    <t>卫志凤.</t>
  </si>
  <si>
    <t>柯贤兵.</t>
  </si>
  <si>
    <t>雷顺生..</t>
  </si>
  <si>
    <t>杨东海..</t>
  </si>
  <si>
    <t>全失能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</si>
</sst>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tabSelected="1" zoomScale="85" zoomScaleNormal="85" workbookViewId="0">
      <selection activeCell="K22" sqref="K22"/>
    </sheetView>
  </sheetViews>
  <sheetFormatPr defaultColWidth="9" defaultRowHeight="24" customHeight="1"/>
  <cols>
    <col min="1" max="1" width="6" customWidth="1"/>
    <col min="2" max="2" width="15.3333333333333" customWidth="1"/>
    <col min="3" max="3" width="8" customWidth="1"/>
    <col min="4" max="9" width="6" customWidth="1"/>
    <col min="10" max="10" width="7.10833333333333" customWidth="1"/>
    <col min="11" max="19" width="6" customWidth="1"/>
    <col min="20" max="20" width="8.775" customWidth="1"/>
    <col min="21" max="21" width="10" customWidth="1"/>
  </cols>
  <sheetData>
    <row r="1" customHeight="1" spans="1: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customHeight="1" spans="20:20">
      <c r="T2" s="13" t="s">
        <v>1</v>
      </c>
    </row>
    <row r="3" customHeight="1" spans="1:21">
      <c r="A3" s="8" t="s">
        <v>2</v>
      </c>
      <c r="B3" s="8" t="s">
        <v>3</v>
      </c>
      <c r="C3" s="8" t="s">
        <v>4</v>
      </c>
      <c r="D3" s="8"/>
      <c r="E3" s="8"/>
      <c r="F3" s="8"/>
      <c r="G3" s="8"/>
      <c r="H3" s="8"/>
      <c r="I3" s="8"/>
      <c r="J3" s="8"/>
      <c r="K3" s="8" t="s">
        <v>5</v>
      </c>
      <c r="L3" s="8"/>
      <c r="M3" s="8"/>
      <c r="N3" s="8"/>
      <c r="O3" s="8"/>
      <c r="P3" s="8"/>
      <c r="Q3" s="8"/>
      <c r="R3" s="8"/>
      <c r="S3" s="8" t="s">
        <v>6</v>
      </c>
      <c r="T3" s="8"/>
      <c r="U3" s="8" t="s">
        <v>7</v>
      </c>
    </row>
    <row r="4" ht="31.8" customHeight="1" spans="1:21">
      <c r="A4" s="8"/>
      <c r="B4" s="8"/>
      <c r="C4" s="8" t="s">
        <v>8</v>
      </c>
      <c r="D4" s="8"/>
      <c r="E4" s="8" t="s">
        <v>9</v>
      </c>
      <c r="F4" s="8"/>
      <c r="G4" s="8" t="s">
        <v>10</v>
      </c>
      <c r="H4" s="8"/>
      <c r="I4" s="8" t="s">
        <v>11</v>
      </c>
      <c r="J4" s="8"/>
      <c r="K4" s="8" t="s">
        <v>8</v>
      </c>
      <c r="L4" s="8"/>
      <c r="M4" s="8" t="s">
        <v>9</v>
      </c>
      <c r="N4" s="8"/>
      <c r="O4" s="8" t="s">
        <v>10</v>
      </c>
      <c r="P4" s="8"/>
      <c r="Q4" s="8" t="s">
        <v>11</v>
      </c>
      <c r="R4" s="8"/>
      <c r="S4" s="8"/>
      <c r="T4" s="8"/>
      <c r="U4" s="8"/>
    </row>
    <row r="5" ht="31.8" customHeight="1" spans="1:21">
      <c r="A5" s="8"/>
      <c r="B5" s="8"/>
      <c r="C5" s="8" t="s">
        <v>12</v>
      </c>
      <c r="D5" s="8" t="s">
        <v>13</v>
      </c>
      <c r="E5" s="8" t="s">
        <v>12</v>
      </c>
      <c r="F5" s="8" t="s">
        <v>13</v>
      </c>
      <c r="G5" s="8" t="s">
        <v>12</v>
      </c>
      <c r="H5" s="8" t="s">
        <v>13</v>
      </c>
      <c r="I5" s="8" t="s">
        <v>12</v>
      </c>
      <c r="J5" s="8" t="s">
        <v>13</v>
      </c>
      <c r="K5" s="8" t="s">
        <v>12</v>
      </c>
      <c r="L5" s="8" t="s">
        <v>13</v>
      </c>
      <c r="M5" s="8" t="s">
        <v>12</v>
      </c>
      <c r="N5" s="8" t="s">
        <v>13</v>
      </c>
      <c r="O5" s="8" t="s">
        <v>12</v>
      </c>
      <c r="P5" s="8" t="s">
        <v>13</v>
      </c>
      <c r="Q5" s="8" t="s">
        <v>12</v>
      </c>
      <c r="R5" s="8" t="s">
        <v>13</v>
      </c>
      <c r="S5" s="8" t="s">
        <v>12</v>
      </c>
      <c r="T5" s="8" t="s">
        <v>13</v>
      </c>
      <c r="U5" s="8"/>
    </row>
    <row r="6" s="6" customFormat="1" ht="31.8" customHeight="1" spans="1:21">
      <c r="A6" s="8">
        <v>1</v>
      </c>
      <c r="B6" s="8" t="s">
        <v>14</v>
      </c>
      <c r="C6" s="8"/>
      <c r="D6" s="8"/>
      <c r="E6" s="8"/>
      <c r="F6" s="8"/>
      <c r="G6" s="8"/>
      <c r="H6" s="8"/>
      <c r="I6" s="8"/>
      <c r="J6" s="8"/>
      <c r="K6" s="8"/>
      <c r="L6" s="8"/>
      <c r="M6" s="8">
        <v>1</v>
      </c>
      <c r="N6" s="8">
        <f>+M6*240*3</f>
        <v>720</v>
      </c>
      <c r="O6" s="8">
        <v>1</v>
      </c>
      <c r="P6" s="8">
        <f>+O6*400*3</f>
        <v>1200</v>
      </c>
      <c r="Q6" s="8">
        <f>+O6+M6+K6</f>
        <v>2</v>
      </c>
      <c r="R6" s="8">
        <v>1920</v>
      </c>
      <c r="S6" s="8">
        <f>+Q6+I6</f>
        <v>2</v>
      </c>
      <c r="T6" s="8">
        <f>+R6+J6</f>
        <v>1920</v>
      </c>
      <c r="U6" s="8"/>
    </row>
    <row r="7" s="6" customFormat="1" ht="31.8" customHeight="1" spans="1:21">
      <c r="A7" s="8">
        <v>2</v>
      </c>
      <c r="B7" s="8" t="s">
        <v>15</v>
      </c>
      <c r="C7" s="8">
        <v>7</v>
      </c>
      <c r="D7" s="8">
        <f>+C7*160*3</f>
        <v>3360</v>
      </c>
      <c r="E7" s="8">
        <v>7</v>
      </c>
      <c r="F7" s="8">
        <f>+E7*240*3</f>
        <v>5040</v>
      </c>
      <c r="G7" s="8"/>
      <c r="H7" s="8"/>
      <c r="I7" s="8">
        <f>+C7+G7+E7</f>
        <v>14</v>
      </c>
      <c r="J7" s="8">
        <f>+H7+F7+D7</f>
        <v>8400</v>
      </c>
      <c r="K7" s="8">
        <v>2</v>
      </c>
      <c r="L7" s="8">
        <f>+K7*160*3</f>
        <v>960</v>
      </c>
      <c r="M7" s="8">
        <v>2</v>
      </c>
      <c r="N7" s="8">
        <f>+M7*240*3</f>
        <v>1440</v>
      </c>
      <c r="O7" s="8"/>
      <c r="P7" s="8"/>
      <c r="Q7" s="8">
        <f>+O7+M7+K7</f>
        <v>4</v>
      </c>
      <c r="R7" s="8">
        <v>2400</v>
      </c>
      <c r="S7" s="8">
        <f>+Q7+I7</f>
        <v>18</v>
      </c>
      <c r="T7" s="8">
        <f>+R7+J7</f>
        <v>10800</v>
      </c>
      <c r="U7" s="8"/>
    </row>
    <row r="8" s="6" customFormat="1" ht="31.8" customHeight="1" spans="1:21">
      <c r="A8" s="8">
        <v>3</v>
      </c>
      <c r="B8" s="8" t="s">
        <v>16</v>
      </c>
      <c r="C8" s="8"/>
      <c r="D8" s="8"/>
      <c r="E8" s="8">
        <v>1</v>
      </c>
      <c r="F8" s="8">
        <f>+E8*240*3</f>
        <v>720</v>
      </c>
      <c r="G8" s="8"/>
      <c r="H8" s="8"/>
      <c r="I8" s="8">
        <f>+C8+G8+E8</f>
        <v>1</v>
      </c>
      <c r="J8" s="8">
        <f>+H8+F8+D8</f>
        <v>720</v>
      </c>
      <c r="K8" s="8"/>
      <c r="L8" s="8"/>
      <c r="M8" s="8"/>
      <c r="N8" s="8"/>
      <c r="O8" s="8"/>
      <c r="P8" s="8"/>
      <c r="Q8" s="8"/>
      <c r="R8" s="8"/>
      <c r="S8" s="8">
        <f>+Q8+I8</f>
        <v>1</v>
      </c>
      <c r="T8" s="8">
        <f>+R8+J8</f>
        <v>720</v>
      </c>
      <c r="U8" s="8"/>
    </row>
    <row r="9" s="6" customFormat="1" ht="31.8" customHeight="1" spans="1:21">
      <c r="A9" s="8" t="s">
        <v>6</v>
      </c>
      <c r="B9" s="8"/>
      <c r="C9" s="8">
        <f>SUM(C6:C8)</f>
        <v>7</v>
      </c>
      <c r="D9" s="8">
        <f t="shared" ref="D9:U9" si="0">SUM(D6:D8)</f>
        <v>3360</v>
      </c>
      <c r="E9" s="8">
        <f t="shared" si="0"/>
        <v>8</v>
      </c>
      <c r="F9" s="8">
        <f t="shared" si="0"/>
        <v>5760</v>
      </c>
      <c r="G9" s="8"/>
      <c r="H9" s="8"/>
      <c r="I9" s="8">
        <f t="shared" si="0"/>
        <v>15</v>
      </c>
      <c r="J9" s="8">
        <f t="shared" si="0"/>
        <v>9120</v>
      </c>
      <c r="K9" s="8">
        <f t="shared" si="0"/>
        <v>2</v>
      </c>
      <c r="L9" s="8">
        <f t="shared" si="0"/>
        <v>960</v>
      </c>
      <c r="M9" s="8">
        <f t="shared" si="0"/>
        <v>3</v>
      </c>
      <c r="N9" s="8">
        <f t="shared" si="0"/>
        <v>2160</v>
      </c>
      <c r="O9" s="8">
        <f t="shared" si="0"/>
        <v>1</v>
      </c>
      <c r="P9" s="8">
        <f t="shared" si="0"/>
        <v>1200</v>
      </c>
      <c r="Q9" s="8">
        <f t="shared" si="0"/>
        <v>6</v>
      </c>
      <c r="R9" s="8">
        <f t="shared" si="0"/>
        <v>4320</v>
      </c>
      <c r="S9" s="8">
        <f t="shared" si="0"/>
        <v>21</v>
      </c>
      <c r="T9" s="8">
        <f t="shared" si="0"/>
        <v>13440</v>
      </c>
      <c r="U9" s="8"/>
    </row>
    <row r="10" s="6" customFormat="1" ht="31.8" customHeight="1" spans="1:21">
      <c r="A10" s="9"/>
      <c r="B10" s="9" t="s">
        <v>17</v>
      </c>
      <c r="C10" s="10" t="s">
        <v>18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ht="31.8" customHeight="1" spans="1:21">
      <c r="A11" s="11"/>
      <c r="B11" s="11"/>
      <c r="C11" s="12" t="s">
        <v>19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ht="31.8" customHeight="1" spans="1:2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</sheetData>
  <mergeCells count="16">
    <mergeCell ref="A1:U1"/>
    <mergeCell ref="C3:J3"/>
    <mergeCell ref="K3:R3"/>
    <mergeCell ref="C4:D4"/>
    <mergeCell ref="E4:F4"/>
    <mergeCell ref="G4:H4"/>
    <mergeCell ref="I4:J4"/>
    <mergeCell ref="K4:L4"/>
    <mergeCell ref="M4:N4"/>
    <mergeCell ref="O4:P4"/>
    <mergeCell ref="Q4:R4"/>
    <mergeCell ref="A9:B9"/>
    <mergeCell ref="A3:A5"/>
    <mergeCell ref="B3:B5"/>
    <mergeCell ref="U3:U5"/>
    <mergeCell ref="S3:T4"/>
  </mergeCells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zoomScale="70" zoomScaleNormal="70" workbookViewId="0">
      <selection activeCell="E34" sqref="E34"/>
    </sheetView>
  </sheetViews>
  <sheetFormatPr defaultColWidth="9" defaultRowHeight="18" customHeight="1"/>
  <cols>
    <col min="1" max="1" width="5.10833333333333" customWidth="1"/>
    <col min="2" max="2" width="9" customWidth="1"/>
    <col min="3" max="3" width="10.1083333333333" customWidth="1"/>
    <col min="4" max="4" width="14.5583333333333" customWidth="1"/>
    <col min="5" max="6" width="8.225" customWidth="1"/>
    <col min="7" max="7" width="12.225" customWidth="1"/>
    <col min="8" max="8" width="8.775" customWidth="1"/>
    <col min="9" max="9" width="11.3333333333333" customWidth="1"/>
  </cols>
  <sheetData>
    <row r="1" ht="37.95" customHeight="1" spans="1:9">
      <c r="A1" s="2" t="s">
        <v>20</v>
      </c>
      <c r="B1" s="2"/>
      <c r="C1" s="2"/>
      <c r="D1" s="2"/>
      <c r="E1" s="2"/>
      <c r="F1" s="2"/>
      <c r="G1" s="2"/>
      <c r="H1" s="2"/>
      <c r="I1" s="2"/>
    </row>
    <row r="3" s="1" customFormat="1" ht="33" customHeight="1" spans="1:9">
      <c r="A3" s="3" t="s">
        <v>2</v>
      </c>
      <c r="B3" s="3" t="s">
        <v>21</v>
      </c>
      <c r="C3" s="4" t="s">
        <v>22</v>
      </c>
      <c r="D3" s="4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7</v>
      </c>
    </row>
    <row r="4" ht="20.4" customHeight="1" spans="1:9">
      <c r="A4" s="4">
        <v>1</v>
      </c>
      <c r="B4" s="5" t="s">
        <v>28</v>
      </c>
      <c r="C4" s="4" t="s">
        <v>4</v>
      </c>
      <c r="D4" s="4"/>
      <c r="E4" s="5" t="s">
        <v>29</v>
      </c>
      <c r="F4" s="5">
        <v>240</v>
      </c>
      <c r="G4" s="5">
        <f t="shared" ref="G4:G11" si="0">+F4*3</f>
        <v>720</v>
      </c>
      <c r="H4" s="5" t="s">
        <v>30</v>
      </c>
      <c r="I4" s="5"/>
    </row>
    <row r="5" ht="20.4" customHeight="1" spans="1:9">
      <c r="A5" s="4">
        <v>2</v>
      </c>
      <c r="B5" s="5" t="s">
        <v>31</v>
      </c>
      <c r="C5" s="4" t="s">
        <v>4</v>
      </c>
      <c r="D5" s="4"/>
      <c r="E5" s="5" t="s">
        <v>29</v>
      </c>
      <c r="F5" s="5">
        <v>240</v>
      </c>
      <c r="G5" s="5">
        <f t="shared" si="0"/>
        <v>720</v>
      </c>
      <c r="H5" s="5" t="s">
        <v>32</v>
      </c>
      <c r="I5" s="5"/>
    </row>
    <row r="6" ht="20.4" customHeight="1" spans="1:9">
      <c r="A6" s="4">
        <v>3</v>
      </c>
      <c r="B6" s="5" t="s">
        <v>33</v>
      </c>
      <c r="C6" s="4" t="s">
        <v>4</v>
      </c>
      <c r="D6" s="4"/>
      <c r="E6" s="5" t="s">
        <v>8</v>
      </c>
      <c r="F6" s="5">
        <v>160</v>
      </c>
      <c r="G6" s="5">
        <f t="shared" si="0"/>
        <v>480</v>
      </c>
      <c r="H6" s="5" t="s">
        <v>34</v>
      </c>
      <c r="I6" s="5"/>
    </row>
    <row r="7" ht="20.4" customHeight="1" spans="1:9">
      <c r="A7" s="4">
        <v>4</v>
      </c>
      <c r="B7" s="5" t="s">
        <v>35</v>
      </c>
      <c r="C7" s="4" t="s">
        <v>4</v>
      </c>
      <c r="D7" s="4"/>
      <c r="E7" s="5" t="s">
        <v>8</v>
      </c>
      <c r="F7" s="5">
        <v>160</v>
      </c>
      <c r="G7" s="5">
        <f t="shared" si="0"/>
        <v>480</v>
      </c>
      <c r="H7" s="5" t="s">
        <v>36</v>
      </c>
      <c r="I7" s="5"/>
    </row>
    <row r="8" ht="20.4" customHeight="1" spans="1:9">
      <c r="A8" s="4">
        <v>5</v>
      </c>
      <c r="B8" s="5" t="s">
        <v>37</v>
      </c>
      <c r="C8" s="4" t="s">
        <v>4</v>
      </c>
      <c r="D8" s="4"/>
      <c r="E8" s="5" t="s">
        <v>29</v>
      </c>
      <c r="F8" s="5">
        <v>240</v>
      </c>
      <c r="G8" s="5">
        <f t="shared" si="0"/>
        <v>720</v>
      </c>
      <c r="H8" s="5" t="s">
        <v>38</v>
      </c>
      <c r="I8" s="5"/>
    </row>
    <row r="9" ht="20.4" customHeight="1" spans="1:9">
      <c r="A9" s="4">
        <v>6</v>
      </c>
      <c r="B9" s="5" t="s">
        <v>39</v>
      </c>
      <c r="C9" s="4" t="s">
        <v>4</v>
      </c>
      <c r="D9" s="4"/>
      <c r="E9" s="5" t="s">
        <v>8</v>
      </c>
      <c r="F9" s="5">
        <v>160</v>
      </c>
      <c r="G9" s="5">
        <f t="shared" si="0"/>
        <v>480</v>
      </c>
      <c r="H9" s="5" t="s">
        <v>40</v>
      </c>
      <c r="I9" s="5"/>
    </row>
    <row r="10" ht="20.4" customHeight="1" spans="1:9">
      <c r="A10" s="4">
        <v>7</v>
      </c>
      <c r="B10" s="5" t="s">
        <v>41</v>
      </c>
      <c r="C10" s="4" t="s">
        <v>4</v>
      </c>
      <c r="D10" s="4"/>
      <c r="E10" s="5" t="s">
        <v>8</v>
      </c>
      <c r="F10" s="5">
        <v>160</v>
      </c>
      <c r="G10" s="5">
        <f t="shared" si="0"/>
        <v>480</v>
      </c>
      <c r="H10" s="5" t="s">
        <v>42</v>
      </c>
      <c r="I10" s="5"/>
    </row>
    <row r="11" ht="20.4" customHeight="1" spans="1:9">
      <c r="A11" s="4">
        <v>8</v>
      </c>
      <c r="B11" s="5" t="s">
        <v>43</v>
      </c>
      <c r="C11" s="4" t="s">
        <v>4</v>
      </c>
      <c r="D11" s="4"/>
      <c r="E11" s="5" t="s">
        <v>29</v>
      </c>
      <c r="F11" s="5">
        <v>240</v>
      </c>
      <c r="G11" s="5">
        <f t="shared" si="0"/>
        <v>720</v>
      </c>
      <c r="H11" s="5" t="s">
        <v>44</v>
      </c>
      <c r="I11" s="5"/>
    </row>
    <row r="12" ht="20.4" customHeight="1" spans="1:9">
      <c r="A12" s="4">
        <v>9</v>
      </c>
      <c r="B12" s="5" t="s">
        <v>45</v>
      </c>
      <c r="C12" s="4" t="s">
        <v>4</v>
      </c>
      <c r="D12" s="4"/>
      <c r="E12" s="5" t="s">
        <v>8</v>
      </c>
      <c r="F12" s="5">
        <v>160</v>
      </c>
      <c r="G12" s="5">
        <f t="shared" ref="G12:G24" si="1">+F12*3</f>
        <v>480</v>
      </c>
      <c r="H12" s="5" t="s">
        <v>45</v>
      </c>
      <c r="I12" s="5"/>
    </row>
    <row r="13" ht="20.4" customHeight="1" spans="1:9">
      <c r="A13" s="4">
        <v>10</v>
      </c>
      <c r="B13" s="5" t="s">
        <v>46</v>
      </c>
      <c r="C13" s="4" t="s">
        <v>4</v>
      </c>
      <c r="D13" s="4"/>
      <c r="E13" s="5" t="s">
        <v>29</v>
      </c>
      <c r="F13" s="5">
        <v>240</v>
      </c>
      <c r="G13" s="5">
        <f t="shared" si="1"/>
        <v>720</v>
      </c>
      <c r="H13" s="5" t="s">
        <v>47</v>
      </c>
      <c r="I13" s="5"/>
    </row>
    <row r="14" ht="20.4" customHeight="1" spans="1:9">
      <c r="A14" s="4">
        <v>11</v>
      </c>
      <c r="B14" s="5" t="s">
        <v>48</v>
      </c>
      <c r="C14" s="4" t="s">
        <v>4</v>
      </c>
      <c r="D14" s="4"/>
      <c r="E14" s="5" t="s">
        <v>8</v>
      </c>
      <c r="F14" s="5">
        <v>160</v>
      </c>
      <c r="G14" s="5">
        <f t="shared" si="1"/>
        <v>480</v>
      </c>
      <c r="H14" s="5" t="s">
        <v>49</v>
      </c>
      <c r="I14" s="5"/>
    </row>
    <row r="15" ht="20.4" customHeight="1" spans="1:9">
      <c r="A15" s="4">
        <v>12</v>
      </c>
      <c r="B15" s="5" t="s">
        <v>50</v>
      </c>
      <c r="C15" s="4" t="s">
        <v>4</v>
      </c>
      <c r="D15" s="4"/>
      <c r="E15" s="5" t="s">
        <v>29</v>
      </c>
      <c r="F15" s="5">
        <v>240</v>
      </c>
      <c r="G15" s="5">
        <f t="shared" si="1"/>
        <v>720</v>
      </c>
      <c r="H15" s="5" t="s">
        <v>51</v>
      </c>
      <c r="I15" s="5"/>
    </row>
    <row r="16" ht="20.4" customHeight="1" spans="1:9">
      <c r="A16" s="4">
        <v>13</v>
      </c>
      <c r="B16" s="5" t="s">
        <v>52</v>
      </c>
      <c r="C16" s="4" t="s">
        <v>4</v>
      </c>
      <c r="D16" s="4"/>
      <c r="E16" s="5" t="s">
        <v>29</v>
      </c>
      <c r="F16" s="5">
        <v>240</v>
      </c>
      <c r="G16" s="5">
        <f t="shared" si="1"/>
        <v>720</v>
      </c>
      <c r="H16" s="5" t="s">
        <v>53</v>
      </c>
      <c r="I16" s="5"/>
    </row>
    <row r="17" ht="20.4" customHeight="1" spans="1:9">
      <c r="A17" s="4">
        <v>14</v>
      </c>
      <c r="B17" s="5" t="s">
        <v>54</v>
      </c>
      <c r="C17" s="4" t="s">
        <v>4</v>
      </c>
      <c r="D17" s="4"/>
      <c r="E17" s="5" t="s">
        <v>8</v>
      </c>
      <c r="F17" s="5">
        <v>160</v>
      </c>
      <c r="G17" s="5">
        <f t="shared" si="1"/>
        <v>480</v>
      </c>
      <c r="H17" s="5" t="s">
        <v>55</v>
      </c>
      <c r="I17" s="5"/>
    </row>
    <row r="18" ht="20.4" customHeight="1" spans="1:9">
      <c r="A18" s="4">
        <v>15</v>
      </c>
      <c r="B18" s="5" t="s">
        <v>56</v>
      </c>
      <c r="C18" s="4" t="s">
        <v>4</v>
      </c>
      <c r="D18" s="4"/>
      <c r="E18" s="5" t="s">
        <v>29</v>
      </c>
      <c r="F18" s="5">
        <v>240</v>
      </c>
      <c r="G18" s="5">
        <f t="shared" si="1"/>
        <v>720</v>
      </c>
      <c r="H18" s="5" t="s">
        <v>57</v>
      </c>
      <c r="I18" s="5"/>
    </row>
    <row r="19" ht="20.4" customHeight="1" spans="1:9">
      <c r="A19" s="4">
        <v>16</v>
      </c>
      <c r="B19" s="5" t="s">
        <v>58</v>
      </c>
      <c r="C19" s="4" t="s">
        <v>5</v>
      </c>
      <c r="D19" s="4" t="s">
        <v>59</v>
      </c>
      <c r="E19" s="5" t="s">
        <v>8</v>
      </c>
      <c r="F19" s="5">
        <v>160</v>
      </c>
      <c r="G19" s="5">
        <f t="shared" si="1"/>
        <v>480</v>
      </c>
      <c r="H19" s="5"/>
      <c r="I19" s="5"/>
    </row>
    <row r="20" ht="20.4" customHeight="1" spans="1:9">
      <c r="A20" s="4">
        <v>17</v>
      </c>
      <c r="B20" s="5" t="s">
        <v>60</v>
      </c>
      <c r="C20" s="4" t="s">
        <v>5</v>
      </c>
      <c r="D20" s="4" t="s">
        <v>59</v>
      </c>
      <c r="E20" s="5" t="s">
        <v>29</v>
      </c>
      <c r="F20" s="5">
        <v>240</v>
      </c>
      <c r="G20" s="5">
        <f t="shared" si="1"/>
        <v>720</v>
      </c>
      <c r="H20" s="5"/>
      <c r="I20" s="5"/>
    </row>
    <row r="21" ht="20.4" customHeight="1" spans="1:9">
      <c r="A21" s="4">
        <v>18</v>
      </c>
      <c r="B21" s="5" t="s">
        <v>61</v>
      </c>
      <c r="C21" s="4" t="s">
        <v>5</v>
      </c>
      <c r="D21" s="4" t="s">
        <v>59</v>
      </c>
      <c r="E21" s="5" t="s">
        <v>29</v>
      </c>
      <c r="F21" s="5">
        <v>240</v>
      </c>
      <c r="G21" s="5">
        <f t="shared" si="1"/>
        <v>720</v>
      </c>
      <c r="H21" s="5"/>
      <c r="I21" s="5"/>
    </row>
    <row r="22" ht="20.4" customHeight="1" spans="1:9">
      <c r="A22" s="4">
        <v>19</v>
      </c>
      <c r="B22" s="5" t="s">
        <v>62</v>
      </c>
      <c r="C22" s="4" t="s">
        <v>5</v>
      </c>
      <c r="D22" s="4" t="s">
        <v>59</v>
      </c>
      <c r="E22" s="5" t="s">
        <v>8</v>
      </c>
      <c r="F22" s="5">
        <v>160</v>
      </c>
      <c r="G22" s="5">
        <f t="shared" si="1"/>
        <v>480</v>
      </c>
      <c r="H22" s="5"/>
      <c r="I22" s="5"/>
    </row>
    <row r="23" ht="20.4" customHeight="1" spans="1:9">
      <c r="A23" s="4">
        <v>20</v>
      </c>
      <c r="B23" s="5" t="s">
        <v>63</v>
      </c>
      <c r="C23" s="4" t="s">
        <v>5</v>
      </c>
      <c r="D23" s="4" t="s">
        <v>14</v>
      </c>
      <c r="E23" s="5" t="s">
        <v>29</v>
      </c>
      <c r="F23" s="5">
        <v>240</v>
      </c>
      <c r="G23" s="5">
        <f t="shared" si="1"/>
        <v>720</v>
      </c>
      <c r="H23" s="5"/>
      <c r="I23" s="5"/>
    </row>
    <row r="24" ht="20.4" customHeight="1" spans="1:9">
      <c r="A24" s="4">
        <v>21</v>
      </c>
      <c r="B24" s="5" t="s">
        <v>64</v>
      </c>
      <c r="C24" s="4" t="s">
        <v>5</v>
      </c>
      <c r="D24" s="4" t="s">
        <v>14</v>
      </c>
      <c r="E24" s="5" t="s">
        <v>65</v>
      </c>
      <c r="F24" s="5">
        <v>400</v>
      </c>
      <c r="G24" s="5">
        <f t="shared" si="1"/>
        <v>1200</v>
      </c>
      <c r="H24" s="5"/>
      <c r="I24" s="5"/>
    </row>
    <row r="25" ht="20.4" customHeight="1" spans="1:9">
      <c r="A25" s="4" t="s">
        <v>6</v>
      </c>
      <c r="B25" s="4"/>
      <c r="C25" s="4"/>
      <c r="D25" s="4"/>
      <c r="E25" s="4"/>
      <c r="F25" s="4">
        <f>SUM(F4:F24)</f>
        <v>4480</v>
      </c>
      <c r="G25" s="4">
        <f>SUM(G4:G24)</f>
        <v>13440</v>
      </c>
      <c r="H25" s="4"/>
      <c r="I25" s="4"/>
    </row>
  </sheetData>
  <autoFilter ref="A3:I25">
    <extLst/>
  </autoFilter>
  <mergeCells count="2">
    <mergeCell ref="A1:I1"/>
    <mergeCell ref="A25:B25"/>
  </mergeCells>
  <pageMargins left="0.68" right="0.433070866141732" top="0.64" bottom="0.275590551181102" header="0.4" footer="0.3149606299212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照料护理费汇总表 </vt:lpstr>
      <vt:lpstr>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2020-04-13T03:01:00Z</dcterms:created>
  <cp:lastPrinted>2020-04-16T02:35:00Z</cp:lastPrinted>
  <dcterms:modified xsi:type="dcterms:W3CDTF">2020-08-05T02:37:00Z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